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790" activeTab="0"/>
  </bookViews>
  <sheets>
    <sheet name="évaluation pour un couple" sheetId="1" r:id="rId1"/>
  </sheets>
  <definedNames>
    <definedName name="coché">'évaluation pour un couple'!#REF!</definedName>
  </definedNames>
  <calcPr fullCalcOnLoad="1"/>
</workbook>
</file>

<file path=xl/sharedStrings.xml><?xml version="1.0" encoding="utf-8"?>
<sst xmlns="http://schemas.openxmlformats.org/spreadsheetml/2006/main" count="74" uniqueCount="74">
  <si>
    <t>CETTE ẾVALUATION N'ENGAGE PAS LE CONSEIL GENERAL, ELLE EST PROPOSẾE A TITRE INDICATIF.</t>
  </si>
  <si>
    <t>Montant des autres revenus réellement perçu (autres que ci-dessus)</t>
  </si>
  <si>
    <r>
      <t>(1)</t>
    </r>
    <r>
      <rPr>
        <b/>
        <i/>
        <sz val="10"/>
        <rFont val="Arial"/>
        <family val="2"/>
      </rPr>
      <t xml:space="preserve"> le montant à reporter est égal à 3% du capital de l'assurance vie ou du P.E.A. </t>
    </r>
    <r>
      <rPr>
        <b/>
        <i/>
        <u val="single"/>
        <sz val="10"/>
        <rFont val="Arial"/>
        <family val="2"/>
      </rPr>
      <t>divisé par 12</t>
    </r>
  </si>
  <si>
    <r>
      <t>(2)</t>
    </r>
    <r>
      <rPr>
        <b/>
        <i/>
        <sz val="10"/>
        <rFont val="Arial"/>
        <family val="2"/>
      </rPr>
      <t xml:space="preserve"> hors comptes courants mais incluant objets d'art, biens mobiliers, chevaux de course, bateau… : le total ne retient que 3% de leur valeur, </t>
    </r>
    <r>
      <rPr>
        <b/>
        <i/>
        <u val="single"/>
        <sz val="10"/>
        <rFont val="Arial"/>
        <family val="2"/>
      </rPr>
      <t>à diviser par 12</t>
    </r>
    <r>
      <rPr>
        <b/>
        <i/>
        <sz val="10"/>
        <rFont val="Arial"/>
        <family val="2"/>
      </rPr>
      <t xml:space="preserve"> pour obtenir un montant mensuel</t>
    </r>
  </si>
  <si>
    <r>
      <t>(3)</t>
    </r>
    <r>
      <rPr>
        <b/>
        <i/>
        <sz val="10"/>
        <rFont val="Arial"/>
        <family val="2"/>
      </rPr>
      <t xml:space="preserve"> il s'agit du montant total des intérêts annuels de l'année précédent votre demande (Livret A, CODEVI, LDD, LEP, livret d'épargne entreprise) </t>
    </r>
    <r>
      <rPr>
        <b/>
        <i/>
        <u val="single"/>
        <sz val="10"/>
        <rFont val="Arial"/>
        <family val="2"/>
      </rPr>
      <t>divisé par 12</t>
    </r>
  </si>
  <si>
    <t>Cliquer sur le lien ci-dessous pour connaître la liste des établissements yvelinois et leur prix de journée</t>
  </si>
  <si>
    <t>Si la prise en charge vous est accordée, vous devrez reverser 90% de vos ressources au Département au titre de votre participation à vos frais d'hébergement.</t>
  </si>
  <si>
    <t>COÜT MENSUEL (y compris le coût moyen mensuel du ticket modérateur APA en établissement) :</t>
  </si>
  <si>
    <t xml:space="preserve">www.yvelines.fr/solidarite/personnes-agees/accueil-des-personnes-agees-2/accueiletabliss/ </t>
  </si>
  <si>
    <t xml:space="preserve">tarif prix de journée  </t>
  </si>
  <si>
    <t xml:space="preserve">                        Inscrire ci-contre le tarif journalier de l'établissement retenu </t>
  </si>
  <si>
    <t>1er O.A.</t>
  </si>
  <si>
    <t>2ème O.A.</t>
  </si>
  <si>
    <t>3ème O.A.</t>
  </si>
  <si>
    <t>Montant revenus fonciers nets</t>
  </si>
  <si>
    <t>Rentes viagères nettes</t>
  </si>
  <si>
    <t>Pensions alimentaires perçues</t>
  </si>
  <si>
    <t>Indemnités des élus locaux</t>
  </si>
  <si>
    <t xml:space="preserve">Rev. de capitaux nets ou imposables </t>
  </si>
  <si>
    <t>Rev. soumis au prélèv. obligatoire</t>
  </si>
  <si>
    <t xml:space="preserve">INDIQUEZ LES REVENUS ANNUELS </t>
  </si>
  <si>
    <t>VOTRE FOYER</t>
  </si>
  <si>
    <t>INDIQUEZ VOS REVENUS MENSUELS ET CEUX DE VOTRE CONJOINT(E)</t>
  </si>
  <si>
    <t xml:space="preserve">Total revenus mensuels </t>
  </si>
  <si>
    <t>Composition de la famille</t>
  </si>
  <si>
    <t>Seuil de ressources au-dessous duquel aucune participation ne peut être demandée aux débiteurs d'aliments</t>
  </si>
  <si>
    <t>1 personne</t>
  </si>
  <si>
    <t>(Montant du SMIC brut mensuel) x 1,5</t>
  </si>
  <si>
    <t>2 personnes</t>
  </si>
  <si>
    <t>(Montant du SMIC brut mensuel) x 2,25</t>
  </si>
  <si>
    <t>3 personnes</t>
  </si>
  <si>
    <t>(Montant du SMIC brut mensuel) x 2,5</t>
  </si>
  <si>
    <t>4 personnes</t>
  </si>
  <si>
    <t>(Montant du SMIC brut mensuel) x 3</t>
  </si>
  <si>
    <t>5 personnes</t>
  </si>
  <si>
    <t>(Montant du SMIC brut mensuel) x 3,5</t>
  </si>
  <si>
    <t>6 personnes</t>
  </si>
  <si>
    <t>(Montant du SMIC brut mensuel) x 4</t>
  </si>
  <si>
    <t>4ème O.A.</t>
  </si>
  <si>
    <t xml:space="preserve">Particip.mensuelle O.A. selon barème </t>
  </si>
  <si>
    <t>EVALUATION POUR UNE PERSONNE AVEC UN CONJOINT AU DOMICILE</t>
  </si>
  <si>
    <t>SOMME LAISSEE A LA DISPOSITION DU DEMANDEUR :</t>
  </si>
  <si>
    <t xml:space="preserve">PRISE EN CHARGE  AU TITRE DE L'AIDE SOCIALE POUR UN MONTANT DE : </t>
  </si>
  <si>
    <r>
      <t>L'ẾVALUATION QUE VOUS ALLEZ REALISER TIENT COMPTE DE L'</t>
    </r>
    <r>
      <rPr>
        <b/>
        <sz val="10"/>
        <color indexed="10"/>
        <rFont val="Arial"/>
        <family val="0"/>
      </rPr>
      <t>É</t>
    </r>
    <r>
      <rPr>
        <b/>
        <i/>
        <sz val="10"/>
        <color indexed="10"/>
        <rFont val="Arial"/>
        <family val="2"/>
      </rPr>
      <t>VENTUELLE PARTICIPATION DE VOTRE CONJOINT(E) ET DE VOS OBLIGẾS ALIMENTAIRES</t>
    </r>
    <r>
      <rPr>
        <b/>
        <i/>
        <sz val="10"/>
        <color indexed="12"/>
        <rFont val="Arial"/>
        <family val="2"/>
      </rPr>
      <t xml:space="preserve"> (O.A.) </t>
    </r>
    <r>
      <rPr>
        <b/>
        <i/>
        <sz val="10"/>
        <rFont val="Arial"/>
        <family val="2"/>
      </rPr>
      <t>que le Département se réserve le droit de solliciter. Pour information, voir lien ci-dessous : barème de participation des O.A. (parents, enfants, beaux-parents, gendres et belles-filles)</t>
    </r>
  </si>
  <si>
    <r>
      <t>ATTENTION !!!</t>
    </r>
    <r>
      <rPr>
        <b/>
        <i/>
        <sz val="10"/>
        <color indexed="62"/>
        <rFont val="Arial"/>
        <family val="2"/>
      </rPr>
      <t xml:space="preserve"> </t>
    </r>
    <r>
      <rPr>
        <b/>
        <i/>
        <sz val="10"/>
        <rFont val="Arial"/>
        <family val="2"/>
      </rPr>
      <t>IL EST IMPORTANT DE REMPLIR SOIGNEUSEMENT TOUTES LES RUBRIQUES. SI VOUS OMETTEZ DES RESSOURCES OU N'INDIQUEZ PAS LE MONTANT CORRECT, LE RESULTAT OBTENU NE SERA PAS EXACT.</t>
    </r>
  </si>
  <si>
    <t>Si éventuellement votre conjoint(e) vit au domicile, une participation financière pourra lui être réclamée au titre du devoir de secours, en fonction de ses ressources. Ou bien, la personne accueillie pourra reverser à son conjoint(e) une contribution pour faire face à ses charges courantes à domicile. S'il (elle) envisage d'entrer en établissement, une demande d'aide sociale peut être également sollicitée pour lui (elle).</t>
  </si>
  <si>
    <r>
      <t>Montant capitaux mobiliers imposables mensuels (</t>
    </r>
    <r>
      <rPr>
        <b/>
        <sz val="9"/>
        <color indexed="62"/>
        <rFont val="Arial"/>
        <family val="2"/>
      </rPr>
      <t>cf avis d'impôt</t>
    </r>
    <r>
      <rPr>
        <b/>
        <sz val="10"/>
        <color indexed="62"/>
        <rFont val="Arial"/>
        <family val="2"/>
      </rPr>
      <t>)</t>
    </r>
  </si>
  <si>
    <r>
      <t>Revenus fonciers nets mensuels (</t>
    </r>
    <r>
      <rPr>
        <b/>
        <sz val="9"/>
        <color indexed="62"/>
        <rFont val="Arial"/>
        <family val="2"/>
      </rPr>
      <t>cf avis d'impôt</t>
    </r>
    <r>
      <rPr>
        <b/>
        <sz val="10"/>
        <color indexed="62"/>
        <rFont val="Arial"/>
        <family val="2"/>
      </rPr>
      <t>)</t>
    </r>
  </si>
  <si>
    <r>
      <t>Revenus soumis à prélèvement libératoire mensuels (</t>
    </r>
    <r>
      <rPr>
        <b/>
        <sz val="9"/>
        <color indexed="62"/>
        <rFont val="Arial"/>
        <family val="2"/>
      </rPr>
      <t>cf avis d'impôt)</t>
    </r>
  </si>
  <si>
    <r>
      <t>(5)</t>
    </r>
    <r>
      <rPr>
        <b/>
        <i/>
        <sz val="10"/>
        <rFont val="Arial"/>
        <family val="2"/>
      </rPr>
      <t xml:space="preserve"> il s'agit des charges du logement principal, EDF-GDF, eau, téléphone, chauffage, assurances habitation, responsabilité civile, voiture (1), impôts divers, mutuelle du couple </t>
    </r>
  </si>
  <si>
    <r>
      <t>POUR INFORMATION</t>
    </r>
    <r>
      <rPr>
        <b/>
        <i/>
        <sz val="10"/>
        <color indexed="62"/>
        <rFont val="Arial"/>
        <family val="2"/>
      </rPr>
      <t xml:space="preserve"> : </t>
    </r>
    <r>
      <rPr>
        <b/>
        <i/>
        <sz val="10"/>
        <rFont val="Arial"/>
        <family val="2"/>
      </rPr>
      <t>L'AIDE SOCIALE EST SUBSIDIAIRE: elle n'intervient que si vos ressources (et celles de votre conjoint(e) éventuellement ajoutées à la contribution de vos débiteurs d'aliments) (articles 205 et suivants du code civil) sont inférieures au coût du séjour. Par ailleurs, le montant total de l'allocation logement en établissement sera pris en compte également.</t>
    </r>
  </si>
  <si>
    <t>Montants de l'ensemble de vos retraites complémentaires réellement perçus</t>
  </si>
  <si>
    <r>
      <t xml:space="preserve">PRECISEZ LES REVENUS MENSUELS DE VOTRE  CONJOINT RESTANT AU DOMICILE </t>
    </r>
    <r>
      <rPr>
        <b/>
        <u val="single"/>
        <sz val="10"/>
        <color indexed="10"/>
        <rFont val="Arial"/>
        <family val="2"/>
      </rPr>
      <t>(4)</t>
    </r>
  </si>
  <si>
    <r>
      <t xml:space="preserve">INDIQUEZ CI-CONTRE LES CHARGES DE VOTRE CONJOINT RESTANT AU DOMICILE </t>
    </r>
    <r>
      <rPr>
        <b/>
        <u val="single"/>
        <sz val="10"/>
        <color indexed="10"/>
        <rFont val="Arial"/>
        <family val="2"/>
      </rPr>
      <t>(5)</t>
    </r>
  </si>
  <si>
    <r>
      <t xml:space="preserve">PARTICIPATION DU CONJOINT AUX FRAIS D'HEBERGEMENT </t>
    </r>
    <r>
      <rPr>
        <b/>
        <sz val="10"/>
        <color indexed="10"/>
        <rFont val="Arial"/>
        <family val="2"/>
      </rPr>
      <t>(6)</t>
    </r>
  </si>
  <si>
    <t xml:space="preserve">Montants de vos retraites principales, y compris rentes, réellement perçus </t>
  </si>
  <si>
    <r>
      <t xml:space="preserve">FRAIS D'ACCUEIL. AUSSI, LE SIMULATEUR CI-DESSOUS VOUS PERMETTRA D'EVALUER SI CETTE PRISE EN CHARGE EST POSSIBLE OU NON A CONDITION QUE L'ETABLISSEMENT SOIT HABILITE A RECEVOIR DES BENEFICIAIRES DE L'AIDE SOCIALE </t>
    </r>
  </si>
  <si>
    <t xml:space="preserve">VOUS ENVISAGEZ VOTRE ENTRẾE EN MAISON DE RETRAITE ET SOUHAITEZ SAVOIR SI VOUS POUVEZ BENEFICIER OU NON DE L'AIDE SOCIALE DEPARTEMENTALE POUR LA PRISE EN CHARGE DE VOS                                                                                       </t>
  </si>
  <si>
    <t xml:space="preserve"> PARTICIPATION GLOBALE MENSUELLE O.A.</t>
  </si>
  <si>
    <r>
      <t xml:space="preserve">Montant revenus déclarés </t>
    </r>
    <r>
      <rPr>
        <b/>
        <sz val="10"/>
        <color indexed="10"/>
        <rFont val="Arial"/>
        <family val="2"/>
      </rPr>
      <t>(8)</t>
    </r>
  </si>
  <si>
    <r>
      <t>Revenus de BIC, BNC, BNCNP</t>
    </r>
    <r>
      <rPr>
        <b/>
        <sz val="10"/>
        <color indexed="10"/>
        <rFont val="Arial"/>
        <family val="2"/>
      </rPr>
      <t xml:space="preserve"> (9)</t>
    </r>
  </si>
  <si>
    <r>
      <t xml:space="preserve">Nombre de personnes dans le foyer </t>
    </r>
    <r>
      <rPr>
        <b/>
        <sz val="10"/>
        <color indexed="10"/>
        <rFont val="Arial"/>
        <family val="2"/>
      </rPr>
      <t>(10)</t>
    </r>
  </si>
  <si>
    <r>
      <t>(8)</t>
    </r>
    <r>
      <rPr>
        <b/>
        <i/>
        <sz val="10"/>
        <rFont val="Arial"/>
        <family val="2"/>
      </rPr>
      <t xml:space="preserve"> il s'agit des salaires, pensions, rentes, retraites déclarés avant tout abattement issus du dernier avis d'impôt sur le revenu</t>
    </r>
  </si>
  <si>
    <r>
      <t>(9)</t>
    </r>
    <r>
      <rPr>
        <b/>
        <i/>
        <sz val="10"/>
        <rFont val="Arial"/>
        <family val="2"/>
      </rPr>
      <t xml:space="preserve"> Bénéfices industriels et commerciaux déclarés, Bénéfices non commerciaux nets ou imposables, Bénéfices industriels et commerciaux non professionnels nets</t>
    </r>
  </si>
  <si>
    <r>
      <t xml:space="preserve">(10) </t>
    </r>
    <r>
      <rPr>
        <b/>
        <i/>
        <sz val="10"/>
        <rFont val="Arial"/>
        <family val="2"/>
      </rPr>
      <t>rubrique à renseigner impérativement</t>
    </r>
  </si>
  <si>
    <r>
      <t xml:space="preserve">Assurances vie -  P.E.A. </t>
    </r>
    <r>
      <rPr>
        <b/>
        <sz val="10"/>
        <color indexed="10"/>
        <rFont val="Arial"/>
        <family val="2"/>
      </rPr>
      <t xml:space="preserve">(1), </t>
    </r>
    <r>
      <rPr>
        <b/>
        <sz val="10"/>
        <color indexed="62"/>
        <rFont val="Arial"/>
        <family val="2"/>
      </rPr>
      <t>capitaux non placés</t>
    </r>
    <r>
      <rPr>
        <b/>
        <sz val="10"/>
        <color indexed="10"/>
        <rFont val="Arial"/>
        <family val="2"/>
      </rPr>
      <t xml:space="preserve"> (2)</t>
    </r>
  </si>
  <si>
    <r>
      <t xml:space="preserve">Montant des intérêts capitaux non imposables </t>
    </r>
    <r>
      <rPr>
        <b/>
        <sz val="10"/>
        <color indexed="10"/>
        <rFont val="Arial"/>
        <family val="2"/>
      </rPr>
      <t>(3)</t>
    </r>
  </si>
  <si>
    <r>
      <t xml:space="preserve">(4) </t>
    </r>
    <r>
      <rPr>
        <b/>
        <i/>
        <sz val="10"/>
        <rFont val="Arial"/>
        <family val="2"/>
      </rPr>
      <t>n'indiquez que le montant des retraites ou autres ressources (hors capitaux mobiliers et revenus fonciers) réellement perçu. Le montant des revenus fonciers et des revenus de capitaux mobiliers du couple seront affectés d'office au conjoint au domicile pour le calcul de la participation aux frais d'hébergement</t>
    </r>
  </si>
  <si>
    <r>
      <t>(6)</t>
    </r>
    <r>
      <rPr>
        <b/>
        <i/>
        <sz val="10"/>
        <rFont val="Arial"/>
        <family val="2"/>
      </rPr>
      <t xml:space="preserve"> si le résultat est positif, ce montant correspondra à la participation de votre conjoint à vos frais d'hébergement, s'il est négatif, vous  reverserez ce montant à  votre conjoint qui reste au domicile. </t>
    </r>
  </si>
  <si>
    <r>
      <t xml:space="preserve">MONTANT DE VOTRE PARTICIPATION  A VOS FRAIS DE SEJOUR </t>
    </r>
    <r>
      <rPr>
        <b/>
        <sz val="10"/>
        <color indexed="10"/>
        <rFont val="Arial"/>
        <family val="2"/>
      </rPr>
      <t>(7)</t>
    </r>
  </si>
  <si>
    <r>
      <t xml:space="preserve">(7) </t>
    </r>
    <r>
      <rPr>
        <b/>
        <i/>
        <sz val="10"/>
        <rFont val="Arial"/>
        <family val="2"/>
      </rPr>
      <t>ce montant tient compte du minimum laissé à votre disposition, d'une participation éventuelle à reverser à votre conjoint au domicile ou au contraire de sa participation à vos frais de séjour et de votre ticket modérateur APA (moyenne)</t>
    </r>
  </si>
  <si>
    <t>Liste des établissements et services pour personnes âgées</t>
  </si>
  <si>
    <t>Minimum légal au 01/10/2014</t>
  </si>
  <si>
    <t>Montant ASPA au 01/10/2014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</si>
</sst>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 &quot;€&quot;"/>
    <numFmt numFmtId="168" formatCode="#,##0.00&quot; E&quot;"/>
    <numFmt numFmtId="169" formatCode="#,###,##0.00&quot; F&quot;"/>
    <numFmt numFmtId="170" formatCode="#,##0.00\ &quot;F&quot;"/>
    <numFmt numFmtId="171" formatCode="#,##0.00\ _€"/>
    <numFmt numFmtId="172" formatCode="#,##0\ &quot;€&quot;;[Red]#,##0\ &quot;€&quot;"/>
    <numFmt numFmtId="173" formatCode="#,##0\ _€"/>
    <numFmt numFmtId="174" formatCode="&quot;Vrai&quot;;&quot;Vrai&quot;;&quot;Faux&quot;"/>
    <numFmt numFmtId="175" formatCode="&quot;Actif&quot;;&quot;Actif&quot;;&quot;Inactif&quot;"/>
  </numFmts>
  <fonts count="84">
    <font>
      <sz val="10"/>
      <name val="Arial"/>
      <family val="0"/>
    </font>
    <font>
      <b/>
      <sz val="10"/>
      <name val="Arial"/>
      <family val="2"/>
    </font>
    <font>
      <sz val="8"/>
      <name val="Arial"/>
      <family val="0"/>
    </font>
    <font>
      <b/>
      <i/>
      <sz val="10"/>
      <name val="Arial"/>
      <family val="2"/>
    </font>
    <font>
      <b/>
      <sz val="10"/>
      <color indexed="10"/>
      <name val="Arial"/>
      <family val="2"/>
    </font>
    <font>
      <b/>
      <sz val="10"/>
      <color indexed="62"/>
      <name val="Arial"/>
      <family val="2"/>
    </font>
    <font>
      <b/>
      <i/>
      <sz val="9"/>
      <color indexed="62"/>
      <name val="Arial"/>
      <family val="2"/>
    </font>
    <font>
      <b/>
      <sz val="9"/>
      <color indexed="62"/>
      <name val="Arial"/>
      <family val="2"/>
    </font>
    <font>
      <sz val="9"/>
      <name val="Arial"/>
      <family val="0"/>
    </font>
    <font>
      <sz val="9"/>
      <name val="Wingdings"/>
      <family val="0"/>
    </font>
    <font>
      <b/>
      <sz val="10"/>
      <color indexed="17"/>
      <name val="Arial"/>
      <family val="2"/>
    </font>
    <font>
      <u val="single"/>
      <sz val="10"/>
      <color indexed="10"/>
      <name val="Arial"/>
      <family val="2"/>
    </font>
    <font>
      <b/>
      <i/>
      <sz val="10"/>
      <color indexed="10"/>
      <name val="Arial"/>
      <family val="2"/>
    </font>
    <font>
      <b/>
      <sz val="14"/>
      <color indexed="62"/>
      <name val="Arial"/>
      <family val="2"/>
    </font>
    <font>
      <sz val="14"/>
      <name val="Arial"/>
      <family val="2"/>
    </font>
    <font>
      <u val="single"/>
      <sz val="10"/>
      <name val="Arial"/>
      <family val="0"/>
    </font>
    <font>
      <b/>
      <u val="single"/>
      <sz val="10"/>
      <name val="Arial"/>
      <family val="2"/>
    </font>
    <font>
      <b/>
      <sz val="16"/>
      <color indexed="62"/>
      <name val="Arial"/>
      <family val="2"/>
    </font>
    <font>
      <sz val="16"/>
      <color indexed="62"/>
      <name val="Arial"/>
      <family val="2"/>
    </font>
    <font>
      <b/>
      <i/>
      <u val="single"/>
      <sz val="10"/>
      <name val="Arial"/>
      <family val="2"/>
    </font>
    <font>
      <u val="single"/>
      <sz val="10"/>
      <color indexed="12"/>
      <name val="Arial"/>
      <family val="0"/>
    </font>
    <font>
      <u val="single"/>
      <sz val="10"/>
      <color indexed="36"/>
      <name val="Arial"/>
      <family val="0"/>
    </font>
    <font>
      <b/>
      <sz val="10"/>
      <color indexed="12"/>
      <name val="Arial"/>
      <family val="2"/>
    </font>
    <font>
      <b/>
      <i/>
      <sz val="11"/>
      <name val="Arial"/>
      <family val="2"/>
    </font>
    <font>
      <b/>
      <sz val="12"/>
      <name val="Arial"/>
      <family val="2"/>
    </font>
    <font>
      <b/>
      <sz val="12"/>
      <color indexed="12"/>
      <name val="Arial"/>
      <family val="2"/>
    </font>
    <font>
      <sz val="12"/>
      <name val="Arial"/>
      <family val="2"/>
    </font>
    <font>
      <b/>
      <sz val="10"/>
      <color indexed="39"/>
      <name val="Arial"/>
      <family val="2"/>
    </font>
    <font>
      <b/>
      <i/>
      <sz val="10"/>
      <color indexed="12"/>
      <name val="Arial"/>
      <family val="2"/>
    </font>
    <font>
      <i/>
      <sz val="10"/>
      <color indexed="12"/>
      <name val="Arial"/>
      <family val="2"/>
    </font>
    <font>
      <i/>
      <sz val="10"/>
      <name val="Arial"/>
      <family val="2"/>
    </font>
    <font>
      <b/>
      <i/>
      <sz val="10"/>
      <color indexed="62"/>
      <name val="Arial"/>
      <family val="2"/>
    </font>
    <font>
      <b/>
      <u val="single"/>
      <sz val="10"/>
      <color indexed="39"/>
      <name val="Arial"/>
      <family val="0"/>
    </font>
    <font>
      <sz val="10"/>
      <color indexed="41"/>
      <name val="Arial"/>
      <family val="0"/>
    </font>
    <font>
      <sz val="11"/>
      <name val="Arial"/>
      <family val="0"/>
    </font>
    <font>
      <b/>
      <sz val="11"/>
      <name val="Arial"/>
      <family val="2"/>
    </font>
    <font>
      <b/>
      <sz val="12"/>
      <color indexed="62"/>
      <name val="Arial"/>
      <family val="2"/>
    </font>
    <font>
      <b/>
      <i/>
      <u val="single"/>
      <sz val="10"/>
      <color indexed="17"/>
      <name val="Arial"/>
      <family val="2"/>
    </font>
    <font>
      <b/>
      <sz val="11"/>
      <color indexed="17"/>
      <name val="Arial"/>
      <family val="2"/>
    </font>
    <font>
      <sz val="11"/>
      <color indexed="17"/>
      <name val="Arial"/>
      <family val="2"/>
    </font>
    <font>
      <sz val="10"/>
      <color indexed="10"/>
      <name val="Arial"/>
      <family val="0"/>
    </font>
    <font>
      <b/>
      <u val="single"/>
      <sz val="10"/>
      <color indexed="10"/>
      <name val="Arial"/>
      <family val="2"/>
    </font>
    <font>
      <b/>
      <sz val="10"/>
      <color indexed="18"/>
      <name val="Arial"/>
      <family val="2"/>
    </font>
    <font>
      <b/>
      <sz val="12"/>
      <color indexed="17"/>
      <name val="Arial"/>
      <family val="2"/>
    </font>
    <font>
      <b/>
      <i/>
      <sz val="12"/>
      <color indexed="62"/>
      <name val="Arial"/>
      <family val="2"/>
    </font>
    <font>
      <sz val="10"/>
      <color indexed="9"/>
      <name val="Arial"/>
      <family val="0"/>
    </font>
    <font>
      <sz val="8"/>
      <color indexed="9"/>
      <name val="Arial"/>
      <family val="2"/>
    </font>
    <font>
      <b/>
      <sz val="9"/>
      <color indexed="17"/>
      <name val="Arial"/>
      <family val="2"/>
    </font>
    <font>
      <b/>
      <u val="single"/>
      <sz val="11"/>
      <color indexed="12"/>
      <name val="Arial"/>
      <family val="2"/>
    </font>
    <font>
      <sz val="9"/>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2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62"/>
      </left>
      <right style="medium">
        <color indexed="62"/>
      </right>
      <top style="medium">
        <color indexed="62"/>
      </top>
      <bottom style="medium">
        <color indexed="62"/>
      </bottom>
    </border>
    <border>
      <left style="medium">
        <color indexed="62"/>
      </left>
      <right style="thin"/>
      <top style="medium">
        <color indexed="62"/>
      </top>
      <bottom style="medium">
        <color indexed="62"/>
      </bottom>
    </border>
    <border>
      <left style="thin"/>
      <right>
        <color indexed="63"/>
      </right>
      <top style="thin"/>
      <bottom style="thin"/>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right>
        <color indexed="63"/>
      </right>
      <top style="thin"/>
      <bottom style="dashed"/>
    </border>
    <border>
      <left>
        <color indexed="63"/>
      </left>
      <right style="thin"/>
      <top style="thin"/>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color indexed="62"/>
      </left>
      <right>
        <color indexed="63"/>
      </right>
      <top style="medium">
        <color indexed="62"/>
      </top>
      <bottom style="medium">
        <color indexed="62"/>
      </bottom>
    </border>
    <border>
      <left>
        <color indexed="63"/>
      </left>
      <right>
        <color indexed="63"/>
      </right>
      <top style="medium">
        <color indexed="62"/>
      </top>
      <bottom style="medium">
        <color indexed="62"/>
      </bottom>
    </border>
    <border>
      <left>
        <color indexed="63"/>
      </left>
      <right style="medium">
        <color indexed="62"/>
      </right>
      <top style="medium">
        <color indexed="62"/>
      </top>
      <bottom style="medium">
        <color indexed="62"/>
      </bottom>
    </border>
    <border>
      <left style="thin"/>
      <right>
        <color indexed="63"/>
      </right>
      <top style="dashed"/>
      <bottom style="thin"/>
    </border>
    <border>
      <left>
        <color indexed="63"/>
      </left>
      <right style="thin"/>
      <top style="dashed"/>
      <bottom style="thin"/>
    </border>
    <border>
      <left style="thin"/>
      <right>
        <color indexed="63"/>
      </right>
      <top style="dashed"/>
      <bottom style="dashed"/>
    </border>
    <border>
      <left>
        <color indexed="63"/>
      </left>
      <right style="thin"/>
      <top style="dashed"/>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0" borderId="2" applyNumberFormat="0" applyFill="0" applyAlignment="0" applyProtection="0"/>
    <xf numFmtId="0" fontId="72" fillId="27" borderId="1" applyNumberFormat="0" applyAlignment="0" applyProtection="0"/>
    <xf numFmtId="0" fontId="73" fillId="28"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29" borderId="0" applyNumberFormat="0" applyBorder="0" applyAlignment="0" applyProtection="0"/>
    <xf numFmtId="0" fontId="34" fillId="0" borderId="0">
      <alignment/>
      <protection/>
    </xf>
    <xf numFmtId="0" fontId="0" fillId="30" borderId="3"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76" fillId="26"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cellStyleXfs>
  <cellXfs count="200">
    <xf numFmtId="0" fontId="0" fillId="0" borderId="0" xfId="0" applyAlignment="1">
      <alignment/>
    </xf>
    <xf numFmtId="0" fontId="0" fillId="0" borderId="0" xfId="0" applyAlignment="1" applyProtection="1">
      <alignment/>
      <protection locked="0"/>
    </xf>
    <xf numFmtId="0" fontId="0" fillId="33" borderId="0" xfId="0" applyFill="1" applyBorder="1" applyAlignment="1" applyProtection="1">
      <alignment/>
      <protection locked="0"/>
    </xf>
    <xf numFmtId="0" fontId="0" fillId="33" borderId="10" xfId="0" applyFill="1" applyBorder="1" applyAlignment="1" applyProtection="1">
      <alignment/>
      <protection locked="0"/>
    </xf>
    <xf numFmtId="0" fontId="5" fillId="33" borderId="0" xfId="0" applyFont="1" applyFill="1" applyBorder="1" applyAlignment="1" applyProtection="1">
      <alignment/>
      <protection locked="0"/>
    </xf>
    <xf numFmtId="0" fontId="6" fillId="33" borderId="10" xfId="0" applyFont="1" applyFill="1" applyBorder="1" applyAlignment="1" applyProtection="1">
      <alignment/>
      <protection locked="0"/>
    </xf>
    <xf numFmtId="0" fontId="0" fillId="0" borderId="0" xfId="0" applyFill="1" applyBorder="1" applyAlignment="1" applyProtection="1">
      <alignment/>
      <protection locked="0"/>
    </xf>
    <xf numFmtId="0" fontId="0" fillId="34" borderId="0" xfId="0" applyFill="1" applyBorder="1" applyAlignment="1" applyProtection="1">
      <alignment/>
      <protection locked="0"/>
    </xf>
    <xf numFmtId="0" fontId="0" fillId="34" borderId="10" xfId="0" applyFill="1" applyBorder="1" applyAlignment="1" applyProtection="1">
      <alignment/>
      <protection locked="0"/>
    </xf>
    <xf numFmtId="0" fontId="8" fillId="0" borderId="0" xfId="0" applyFont="1" applyAlignment="1" applyProtection="1">
      <alignment/>
      <protection locked="0"/>
    </xf>
    <xf numFmtId="2" fontId="8" fillId="0" borderId="0" xfId="0" applyNumberFormat="1" applyFont="1" applyAlignment="1" applyProtection="1">
      <alignment/>
      <protection locked="0"/>
    </xf>
    <xf numFmtId="0" fontId="9" fillId="0" borderId="0" xfId="0"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vertical="top"/>
      <protection/>
    </xf>
    <xf numFmtId="0" fontId="8" fillId="0" borderId="0" xfId="0" applyFont="1" applyAlignment="1" applyProtection="1">
      <alignment horizontal="left"/>
      <protection/>
    </xf>
    <xf numFmtId="0" fontId="8" fillId="0" borderId="0" xfId="0" applyFont="1" applyAlignment="1" applyProtection="1">
      <alignment horizontal="center"/>
      <protection/>
    </xf>
    <xf numFmtId="166" fontId="8" fillId="0" borderId="0" xfId="0" applyNumberFormat="1" applyFont="1" applyAlignment="1" applyProtection="1">
      <alignment horizontal="center"/>
      <protection/>
    </xf>
    <xf numFmtId="0" fontId="5" fillId="0" borderId="0" xfId="0" applyFont="1" applyFill="1" applyBorder="1" applyAlignment="1" applyProtection="1">
      <alignment/>
      <protection locked="0"/>
    </xf>
    <xf numFmtId="0" fontId="0" fillId="0" borderId="0" xfId="0" applyFill="1" applyAlignment="1" applyProtection="1">
      <alignment/>
      <protection locked="0"/>
    </xf>
    <xf numFmtId="0" fontId="15" fillId="0" borderId="0" xfId="0" applyFont="1" applyAlignment="1" applyProtection="1">
      <alignment/>
      <protection locked="0"/>
    </xf>
    <xf numFmtId="0" fontId="5" fillId="33" borderId="11" xfId="0" applyFont="1" applyFill="1" applyBorder="1" applyAlignment="1" applyProtection="1">
      <alignment/>
      <protection/>
    </xf>
    <xf numFmtId="0" fontId="16" fillId="0" borderId="0" xfId="0" applyFont="1" applyAlignment="1" applyProtection="1">
      <alignment/>
      <protection/>
    </xf>
    <xf numFmtId="0" fontId="0" fillId="0" borderId="0" xfId="0" applyBorder="1" applyAlignment="1" applyProtection="1">
      <alignment/>
      <protection locked="0"/>
    </xf>
    <xf numFmtId="0" fontId="8" fillId="0" borderId="0" xfId="0" applyFont="1" applyFill="1" applyAlignment="1" applyProtection="1">
      <alignment/>
      <protection/>
    </xf>
    <xf numFmtId="0" fontId="8" fillId="0" borderId="0" xfId="0" applyFont="1" applyFill="1" applyAlignment="1" applyProtection="1">
      <alignment/>
      <protection locked="0"/>
    </xf>
    <xf numFmtId="8" fontId="8" fillId="0" borderId="0" xfId="0" applyNumberFormat="1" applyFont="1" applyFill="1" applyAlignment="1" applyProtection="1">
      <alignment horizontal="center"/>
      <protection/>
    </xf>
    <xf numFmtId="8" fontId="0" fillId="0" borderId="0" xfId="0" applyNumberFormat="1" applyFill="1" applyAlignment="1" applyProtection="1">
      <alignment/>
      <protection locked="0"/>
    </xf>
    <xf numFmtId="0" fontId="1" fillId="0" borderId="0" xfId="0" applyFont="1" applyBorder="1" applyAlignment="1" applyProtection="1">
      <alignment/>
      <protection locked="0"/>
    </xf>
    <xf numFmtId="0" fontId="1" fillId="0" borderId="0" xfId="0" applyFont="1" applyBorder="1" applyAlignment="1" applyProtection="1">
      <alignment wrapText="1"/>
      <protection locked="0"/>
    </xf>
    <xf numFmtId="0" fontId="1" fillId="0" borderId="0" xfId="0" applyFont="1" applyBorder="1" applyAlignment="1">
      <alignment/>
    </xf>
    <xf numFmtId="0" fontId="1" fillId="0" borderId="0" xfId="0" applyFont="1" applyBorder="1" applyAlignment="1">
      <alignment wrapText="1"/>
    </xf>
    <xf numFmtId="0" fontId="29" fillId="0" borderId="0" xfId="0" applyFont="1" applyFill="1" applyBorder="1" applyAlignment="1" applyProtection="1">
      <alignment/>
      <protection locked="0"/>
    </xf>
    <xf numFmtId="0" fontId="0" fillId="0" borderId="0" xfId="0" applyAlignment="1">
      <alignment/>
    </xf>
    <xf numFmtId="0" fontId="0" fillId="33" borderId="12" xfId="0" applyFill="1" applyBorder="1" applyAlignment="1" applyProtection="1">
      <alignment/>
      <protection locked="0"/>
    </xf>
    <xf numFmtId="166" fontId="10" fillId="33" borderId="0" xfId="0" applyNumberFormat="1" applyFont="1" applyFill="1" applyBorder="1" applyAlignment="1" applyProtection="1">
      <alignment/>
      <protection locked="0"/>
    </xf>
    <xf numFmtId="0" fontId="35" fillId="0" borderId="0" xfId="51" applyFont="1" applyBorder="1" applyAlignment="1">
      <alignment vertical="center"/>
      <protection/>
    </xf>
    <xf numFmtId="0" fontId="34" fillId="0" borderId="0" xfId="51" applyBorder="1" applyAlignment="1">
      <alignment vertical="center"/>
      <protection/>
    </xf>
    <xf numFmtId="167" fontId="35" fillId="0" borderId="0" xfId="51" applyNumberFormat="1" applyFont="1" applyBorder="1" applyAlignment="1">
      <alignment horizontal="center" vertical="center"/>
      <protection/>
    </xf>
    <xf numFmtId="0" fontId="0" fillId="0" borderId="0" xfId="0" applyAlignment="1" applyProtection="1">
      <alignment horizontal="center" vertical="center"/>
      <protection locked="0"/>
    </xf>
    <xf numFmtId="166" fontId="10" fillId="0" borderId="13" xfId="0" applyNumberFormat="1" applyFont="1" applyFill="1" applyBorder="1" applyAlignment="1" applyProtection="1">
      <alignment horizontal="center"/>
      <protection locked="0"/>
    </xf>
    <xf numFmtId="0" fontId="33" fillId="33" borderId="0" xfId="0" applyFont="1" applyFill="1" applyBorder="1" applyAlignment="1" applyProtection="1">
      <alignment horizontal="center"/>
      <protection locked="0"/>
    </xf>
    <xf numFmtId="166" fontId="0" fillId="33" borderId="14" xfId="0" applyNumberFormat="1" applyFill="1" applyBorder="1" applyAlignment="1" applyProtection="1">
      <alignment horizontal="center"/>
      <protection locked="0"/>
    </xf>
    <xf numFmtId="166" fontId="10" fillId="0" borderId="15" xfId="0" applyNumberFormat="1" applyFont="1" applyFill="1" applyBorder="1" applyAlignment="1" applyProtection="1">
      <alignment horizontal="center"/>
      <protection locked="0"/>
    </xf>
    <xf numFmtId="166" fontId="0" fillId="33" borderId="12" xfId="0" applyNumberFormat="1" applyFill="1" applyBorder="1" applyAlignment="1" applyProtection="1">
      <alignment horizontal="center"/>
      <protection locked="0"/>
    </xf>
    <xf numFmtId="0" fontId="1" fillId="33" borderId="16" xfId="0" applyFont="1" applyFill="1" applyBorder="1" applyAlignment="1" applyProtection="1">
      <alignment wrapText="1"/>
      <protection locked="0"/>
    </xf>
    <xf numFmtId="0" fontId="1" fillId="33" borderId="12" xfId="0" applyFont="1" applyFill="1" applyBorder="1" applyAlignment="1">
      <alignment wrapText="1"/>
    </xf>
    <xf numFmtId="0" fontId="1" fillId="33" borderId="12" xfId="0" applyFont="1" applyFill="1" applyBorder="1" applyAlignment="1">
      <alignment/>
    </xf>
    <xf numFmtId="0" fontId="0" fillId="33" borderId="17" xfId="0" applyFill="1" applyBorder="1" applyAlignment="1" applyProtection="1">
      <alignment/>
      <protection locked="0"/>
    </xf>
    <xf numFmtId="0" fontId="11" fillId="33" borderId="0" xfId="0" applyFont="1" applyFill="1" applyBorder="1" applyAlignment="1" applyProtection="1">
      <alignment/>
      <protection locked="0"/>
    </xf>
    <xf numFmtId="166" fontId="0" fillId="33" borderId="0" xfId="0" applyNumberFormat="1" applyFill="1" applyBorder="1" applyAlignment="1" applyProtection="1">
      <alignment horizontal="center"/>
      <protection locked="0"/>
    </xf>
    <xf numFmtId="166" fontId="0" fillId="33" borderId="10" xfId="0" applyNumberFormat="1" applyFill="1" applyBorder="1" applyAlignment="1" applyProtection="1">
      <alignment horizontal="center"/>
      <protection locked="0"/>
    </xf>
    <xf numFmtId="0" fontId="33" fillId="33" borderId="10" xfId="0" applyFont="1" applyFill="1" applyBorder="1" applyAlignment="1" applyProtection="1">
      <alignment horizontal="center"/>
      <protection locked="0"/>
    </xf>
    <xf numFmtId="0" fontId="0" fillId="0" borderId="18" xfId="0" applyFill="1" applyBorder="1" applyAlignment="1" applyProtection="1">
      <alignment/>
      <protection locked="0"/>
    </xf>
    <xf numFmtId="0" fontId="0" fillId="0" borderId="19" xfId="0" applyFill="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1" fillId="0" borderId="0" xfId="0" applyFont="1" applyFill="1" applyBorder="1" applyAlignment="1">
      <alignment wrapText="1"/>
    </xf>
    <xf numFmtId="0" fontId="1" fillId="0" borderId="0" xfId="0" applyFont="1" applyFill="1" applyBorder="1" applyAlignment="1">
      <alignment/>
    </xf>
    <xf numFmtId="0" fontId="0" fillId="33" borderId="0" xfId="0" applyFill="1" applyAlignment="1" applyProtection="1">
      <alignment/>
      <protection locked="0"/>
    </xf>
    <xf numFmtId="0" fontId="3" fillId="35" borderId="16" xfId="0" applyFont="1" applyFill="1" applyBorder="1" applyAlignment="1" applyProtection="1">
      <alignment/>
      <protection hidden="1"/>
    </xf>
    <xf numFmtId="0" fontId="30" fillId="35" borderId="12" xfId="0" applyFont="1" applyFill="1" applyBorder="1" applyAlignment="1" applyProtection="1">
      <alignment/>
      <protection hidden="1"/>
    </xf>
    <xf numFmtId="0" fontId="0" fillId="35" borderId="12" xfId="0" applyFill="1" applyBorder="1" applyAlignment="1" applyProtection="1">
      <alignment/>
      <protection hidden="1"/>
    </xf>
    <xf numFmtId="0" fontId="0" fillId="35" borderId="17" xfId="0" applyFill="1" applyBorder="1" applyAlignment="1" applyProtection="1">
      <alignment/>
      <protection hidden="1"/>
    </xf>
    <xf numFmtId="0" fontId="0" fillId="35" borderId="0" xfId="0" applyFill="1" applyBorder="1" applyAlignment="1" applyProtection="1">
      <alignment/>
      <protection hidden="1"/>
    </xf>
    <xf numFmtId="0" fontId="0" fillId="35" borderId="10" xfId="0" applyFill="1" applyBorder="1" applyAlignment="1" applyProtection="1">
      <alignment/>
      <protection hidden="1"/>
    </xf>
    <xf numFmtId="0" fontId="29" fillId="35" borderId="19" xfId="0" applyFont="1" applyFill="1" applyBorder="1" applyAlignment="1" applyProtection="1">
      <alignment/>
      <protection hidden="1"/>
    </xf>
    <xf numFmtId="0" fontId="0" fillId="35" borderId="19" xfId="0" applyFill="1" applyBorder="1" applyAlignment="1" applyProtection="1">
      <alignment/>
      <protection hidden="1"/>
    </xf>
    <xf numFmtId="0" fontId="0" fillId="35" borderId="20" xfId="0" applyFill="1" applyBorder="1" applyAlignment="1" applyProtection="1">
      <alignment/>
      <protection hidden="1"/>
    </xf>
    <xf numFmtId="0" fontId="37" fillId="33" borderId="11" xfId="0" applyFont="1" applyFill="1" applyBorder="1" applyAlignment="1" applyProtection="1">
      <alignment/>
      <protection hidden="1"/>
    </xf>
    <xf numFmtId="0" fontId="5" fillId="33" borderId="11" xfId="0" applyFont="1" applyFill="1" applyBorder="1" applyAlignment="1" applyProtection="1">
      <alignment/>
      <protection hidden="1"/>
    </xf>
    <xf numFmtId="0" fontId="5" fillId="33" borderId="21" xfId="0" applyFont="1" applyFill="1" applyBorder="1" applyAlignment="1" applyProtection="1">
      <alignment horizontal="center"/>
      <protection hidden="1"/>
    </xf>
    <xf numFmtId="0" fontId="5" fillId="33" borderId="22" xfId="0" applyFont="1" applyFill="1" applyBorder="1" applyAlignment="1" applyProtection="1">
      <alignment horizontal="center"/>
      <protection hidden="1"/>
    </xf>
    <xf numFmtId="0" fontId="37" fillId="33" borderId="0" xfId="0" applyFont="1" applyFill="1" applyBorder="1" applyAlignment="1" applyProtection="1">
      <alignment horizontal="right"/>
      <protection hidden="1"/>
    </xf>
    <xf numFmtId="0" fontId="5" fillId="33" borderId="0" xfId="0" applyFont="1" applyFill="1" applyBorder="1" applyAlignment="1" applyProtection="1">
      <alignment horizontal="right"/>
      <protection hidden="1"/>
    </xf>
    <xf numFmtId="0" fontId="12" fillId="0" borderId="0" xfId="0" applyFont="1" applyAlignment="1" applyProtection="1">
      <alignment/>
      <protection hidden="1"/>
    </xf>
    <xf numFmtId="0" fontId="0" fillId="0" borderId="0" xfId="0" applyAlignment="1" applyProtection="1">
      <alignment/>
      <protection hidden="1"/>
    </xf>
    <xf numFmtId="0" fontId="23" fillId="34" borderId="11" xfId="0" applyFont="1" applyFill="1" applyBorder="1" applyAlignment="1" applyProtection="1">
      <alignment vertical="center"/>
      <protection hidden="1"/>
    </xf>
    <xf numFmtId="167" fontId="25" fillId="34" borderId="15" xfId="0" applyNumberFormat="1" applyFont="1" applyFill="1" applyBorder="1" applyAlignment="1" applyProtection="1">
      <alignment horizontal="center" vertical="center"/>
      <protection hidden="1"/>
    </xf>
    <xf numFmtId="0" fontId="0" fillId="0" borderId="0" xfId="0" applyAlignment="1" applyProtection="1">
      <alignment wrapText="1"/>
      <protection locked="0"/>
    </xf>
    <xf numFmtId="0" fontId="40" fillId="0" borderId="0" xfId="0" applyFont="1" applyAlignment="1" applyProtection="1">
      <alignment/>
      <protection hidden="1"/>
    </xf>
    <xf numFmtId="0" fontId="40" fillId="0" borderId="0" xfId="0" applyFont="1" applyAlignment="1" applyProtection="1">
      <alignment/>
      <protection locked="0"/>
    </xf>
    <xf numFmtId="0" fontId="10" fillId="0" borderId="13" xfId="0" applyFont="1" applyBorder="1" applyAlignment="1" applyProtection="1">
      <alignment horizontal="center" vertical="center"/>
      <protection locked="0"/>
    </xf>
    <xf numFmtId="0" fontId="42" fillId="33" borderId="11" xfId="0" applyFont="1" applyFill="1" applyBorder="1" applyAlignment="1" applyProtection="1">
      <alignment/>
      <protection locked="0"/>
    </xf>
    <xf numFmtId="0" fontId="5" fillId="33" borderId="11" xfId="0" applyFont="1" applyFill="1" applyBorder="1" applyAlignment="1" applyProtection="1">
      <alignment vertical="top"/>
      <protection hidden="1"/>
    </xf>
    <xf numFmtId="0" fontId="5" fillId="33" borderId="11" xfId="0" applyFont="1" applyFill="1" applyBorder="1" applyAlignment="1" applyProtection="1">
      <alignment vertical="center"/>
      <protection hidden="1"/>
    </xf>
    <xf numFmtId="0" fontId="0" fillId="33" borderId="0" xfId="0" applyFill="1" applyBorder="1" applyAlignment="1" applyProtection="1">
      <alignment vertical="top"/>
      <protection locked="0"/>
    </xf>
    <xf numFmtId="0" fontId="0" fillId="33" borderId="0" xfId="0" applyFill="1" applyBorder="1" applyAlignment="1" applyProtection="1">
      <alignment vertical="center"/>
      <protection locked="0"/>
    </xf>
    <xf numFmtId="0" fontId="5" fillId="33" borderId="0" xfId="0" applyFont="1" applyFill="1" applyBorder="1" applyAlignment="1" applyProtection="1">
      <alignment horizontal="right" vertical="center"/>
      <protection hidden="1"/>
    </xf>
    <xf numFmtId="166" fontId="10" fillId="0" borderId="13" xfId="0" applyNumberFormat="1" applyFont="1" applyFill="1" applyBorder="1" applyAlignment="1" applyProtection="1">
      <alignment horizontal="center" vertical="center"/>
      <protection hidden="1"/>
    </xf>
    <xf numFmtId="0" fontId="37" fillId="33" borderId="0" xfId="0" applyFont="1" applyFill="1" applyAlignment="1" applyProtection="1">
      <alignment vertical="center"/>
      <protection hidden="1"/>
    </xf>
    <xf numFmtId="0" fontId="37" fillId="33" borderId="11" xfId="0" applyFont="1" applyFill="1" applyBorder="1" applyAlignment="1" applyProtection="1">
      <alignment vertical="center"/>
      <protection hidden="1"/>
    </xf>
    <xf numFmtId="0" fontId="0" fillId="33" borderId="0" xfId="0" applyFill="1" applyAlignment="1" applyProtection="1">
      <alignment vertical="center"/>
      <protection locked="0"/>
    </xf>
    <xf numFmtId="0" fontId="44" fillId="33" borderId="23" xfId="0" applyFont="1" applyFill="1" applyBorder="1" applyAlignment="1" applyProtection="1">
      <alignment horizontal="right" vertical="center"/>
      <protection hidden="1"/>
    </xf>
    <xf numFmtId="0" fontId="3" fillId="0" borderId="0" xfId="0" applyFont="1" applyAlignment="1" applyProtection="1">
      <alignment/>
      <protection hidden="1"/>
    </xf>
    <xf numFmtId="0" fontId="0" fillId="0" borderId="0" xfId="0" applyFont="1" applyAlignment="1" applyProtection="1">
      <alignment/>
      <protection hidden="1"/>
    </xf>
    <xf numFmtId="0" fontId="12" fillId="35" borderId="18" xfId="0" applyFont="1" applyFill="1" applyBorder="1" applyAlignment="1" applyProtection="1">
      <alignment vertical="center"/>
      <protection hidden="1"/>
    </xf>
    <xf numFmtId="0" fontId="32" fillId="36" borderId="11" xfId="44" applyFont="1" applyFill="1" applyBorder="1" applyAlignment="1" applyProtection="1">
      <alignment vertical="center"/>
      <protection hidden="1"/>
    </xf>
    <xf numFmtId="0" fontId="0" fillId="35" borderId="0" xfId="0" applyFill="1" applyBorder="1" applyAlignment="1" applyProtection="1">
      <alignment vertical="center"/>
      <protection hidden="1"/>
    </xf>
    <xf numFmtId="0" fontId="32" fillId="36" borderId="0" xfId="44" applyFont="1" applyFill="1" applyBorder="1" applyAlignment="1" applyProtection="1">
      <alignment vertical="center"/>
      <protection hidden="1"/>
    </xf>
    <xf numFmtId="0" fontId="27" fillId="35" borderId="0" xfId="0" applyFont="1" applyFill="1" applyBorder="1" applyAlignment="1" applyProtection="1">
      <alignment vertical="center"/>
      <protection hidden="1"/>
    </xf>
    <xf numFmtId="0" fontId="0" fillId="33" borderId="11" xfId="0" applyFill="1" applyBorder="1" applyAlignment="1" applyProtection="1">
      <alignment/>
      <protection hidden="1"/>
    </xf>
    <xf numFmtId="0" fontId="0" fillId="34" borderId="0" xfId="0" applyFill="1" applyBorder="1" applyAlignment="1" applyProtection="1">
      <alignment/>
      <protection hidden="1"/>
    </xf>
    <xf numFmtId="0" fontId="0" fillId="34" borderId="0" xfId="0" applyFill="1" applyBorder="1" applyAlignment="1" applyProtection="1">
      <alignment/>
      <protection hidden="1"/>
    </xf>
    <xf numFmtId="0" fontId="0" fillId="34" borderId="10" xfId="0" applyFill="1" applyBorder="1" applyAlignment="1" applyProtection="1">
      <alignment/>
      <protection hidden="1"/>
    </xf>
    <xf numFmtId="0" fontId="0" fillId="34" borderId="10" xfId="0" applyFill="1" applyBorder="1" applyAlignment="1" applyProtection="1">
      <alignment horizontal="center"/>
      <protection hidden="1"/>
    </xf>
    <xf numFmtId="0" fontId="24" fillId="34" borderId="11" xfId="0" applyFont="1" applyFill="1" applyBorder="1" applyAlignment="1" applyProtection="1">
      <alignment vertical="center"/>
      <protection hidden="1"/>
    </xf>
    <xf numFmtId="0" fontId="22" fillId="34" borderId="0" xfId="0" applyFont="1" applyFill="1" applyBorder="1" applyAlignment="1" applyProtection="1">
      <alignment/>
      <protection hidden="1"/>
    </xf>
    <xf numFmtId="0" fontId="0" fillId="34" borderId="10" xfId="0" applyFill="1" applyBorder="1" applyAlignment="1" applyProtection="1">
      <alignment/>
      <protection hidden="1"/>
    </xf>
    <xf numFmtId="0" fontId="5" fillId="33" borderId="0" xfId="0" applyFont="1" applyFill="1" applyBorder="1" applyAlignment="1" applyProtection="1">
      <alignment/>
      <protection hidden="1"/>
    </xf>
    <xf numFmtId="0" fontId="0" fillId="33" borderId="0" xfId="0" applyFill="1" applyBorder="1" applyAlignment="1" applyProtection="1">
      <alignment horizontal="right"/>
      <protection hidden="1"/>
    </xf>
    <xf numFmtId="0" fontId="0" fillId="33" borderId="0" xfId="0" applyFill="1" applyBorder="1" applyAlignment="1" applyProtection="1">
      <alignment/>
      <protection hidden="1"/>
    </xf>
    <xf numFmtId="0" fontId="45" fillId="0" borderId="0" xfId="0" applyFont="1" applyFill="1" applyAlignment="1" applyProtection="1">
      <alignment/>
      <protection hidden="1"/>
    </xf>
    <xf numFmtId="0" fontId="45" fillId="0" borderId="0" xfId="0" applyFont="1" applyFill="1" applyAlignment="1" applyProtection="1">
      <alignment vertical="center"/>
      <protection hidden="1"/>
    </xf>
    <xf numFmtId="167" fontId="33" fillId="33" borderId="0" xfId="0" applyNumberFormat="1" applyFont="1" applyFill="1" applyBorder="1" applyAlignment="1" applyProtection="1">
      <alignment horizontal="center"/>
      <protection hidden="1"/>
    </xf>
    <xf numFmtId="167" fontId="33" fillId="33" borderId="14" xfId="0" applyNumberFormat="1" applyFont="1" applyFill="1" applyBorder="1" applyAlignment="1" applyProtection="1">
      <alignment horizontal="center"/>
      <protection hidden="1"/>
    </xf>
    <xf numFmtId="167" fontId="33" fillId="33" borderId="15" xfId="0" applyNumberFormat="1" applyFont="1" applyFill="1" applyBorder="1" applyAlignment="1" applyProtection="1">
      <alignment horizontal="center"/>
      <protection hidden="1"/>
    </xf>
    <xf numFmtId="167" fontId="33" fillId="33" borderId="10" xfId="0" applyNumberFormat="1" applyFont="1" applyFill="1" applyBorder="1" applyAlignment="1" applyProtection="1">
      <alignment horizontal="center"/>
      <protection hidden="1"/>
    </xf>
    <xf numFmtId="167" fontId="47" fillId="0" borderId="13" xfId="0" applyNumberFormat="1" applyFont="1" applyBorder="1" applyAlignment="1" applyProtection="1">
      <alignment horizontal="center" vertical="center"/>
      <protection hidden="1"/>
    </xf>
    <xf numFmtId="0" fontId="0" fillId="34" borderId="0" xfId="0" applyFill="1" applyAlignment="1" applyProtection="1">
      <alignment/>
      <protection locked="0"/>
    </xf>
    <xf numFmtId="0" fontId="27" fillId="34" borderId="0" xfId="0" applyFont="1" applyFill="1" applyAlignment="1" applyProtection="1">
      <alignment/>
      <protection hidden="1"/>
    </xf>
    <xf numFmtId="0" fontId="48" fillId="34" borderId="0" xfId="44" applyFont="1" applyFill="1" applyAlignment="1" applyProtection="1">
      <alignment/>
      <protection/>
    </xf>
    <xf numFmtId="0" fontId="49" fillId="0" borderId="0" xfId="0" applyFont="1" applyFill="1" applyAlignment="1" applyProtection="1">
      <alignment/>
      <protection hidden="1"/>
    </xf>
    <xf numFmtId="0" fontId="49" fillId="0" borderId="0" xfId="0" applyFont="1" applyFill="1" applyAlignment="1" applyProtection="1">
      <alignment vertical="center"/>
      <protection hidden="1"/>
    </xf>
    <xf numFmtId="0" fontId="46" fillId="0" borderId="24" xfId="51" applyFont="1" applyFill="1" applyBorder="1" applyAlignment="1" applyProtection="1">
      <alignment horizontal="center" vertical="center" wrapText="1"/>
      <protection/>
    </xf>
    <xf numFmtId="0" fontId="0" fillId="0" borderId="0" xfId="0" applyAlignment="1" applyProtection="1">
      <alignment/>
      <protection/>
    </xf>
    <xf numFmtId="0" fontId="46" fillId="0" borderId="24" xfId="51" applyFont="1" applyFill="1" applyBorder="1" applyAlignment="1" applyProtection="1">
      <alignment vertical="center"/>
      <protection/>
    </xf>
    <xf numFmtId="0" fontId="46" fillId="0" borderId="25" xfId="51" applyFont="1" applyFill="1" applyBorder="1" applyAlignment="1" applyProtection="1">
      <alignment vertical="center"/>
      <protection/>
    </xf>
    <xf numFmtId="167" fontId="46" fillId="0" borderId="25" xfId="51" applyNumberFormat="1" applyFont="1" applyFill="1" applyBorder="1" applyAlignment="1" applyProtection="1">
      <alignment horizontal="center" vertical="center"/>
      <protection/>
    </xf>
    <xf numFmtId="0" fontId="35" fillId="0" borderId="0" xfId="51" applyFont="1" applyBorder="1" applyAlignment="1" applyProtection="1">
      <alignment vertical="center"/>
      <protection/>
    </xf>
    <xf numFmtId="0" fontId="34" fillId="0" borderId="0" xfId="51" applyBorder="1" applyAlignment="1" applyProtection="1">
      <alignment vertical="center"/>
      <protection/>
    </xf>
    <xf numFmtId="167" fontId="35" fillId="0" borderId="0" xfId="51" applyNumberFormat="1" applyFont="1" applyBorder="1" applyAlignment="1" applyProtection="1">
      <alignment horizontal="center" vertical="center"/>
      <protection/>
    </xf>
    <xf numFmtId="0" fontId="5" fillId="35" borderId="26" xfId="0" applyFont="1" applyFill="1" applyBorder="1" applyAlignment="1" applyProtection="1">
      <alignment horizontal="center" vertical="center"/>
      <protection hidden="1"/>
    </xf>
    <xf numFmtId="0" fontId="5" fillId="35" borderId="27" xfId="0" applyFont="1" applyFill="1" applyBorder="1" applyAlignment="1" applyProtection="1">
      <alignment horizontal="center" vertical="center"/>
      <protection hidden="1"/>
    </xf>
    <xf numFmtId="166" fontId="10" fillId="0" borderId="23" xfId="0" applyNumberFormat="1" applyFont="1" applyFill="1" applyBorder="1" applyAlignment="1" applyProtection="1">
      <alignment/>
      <protection locked="0"/>
    </xf>
    <xf numFmtId="166" fontId="10" fillId="0" borderId="14" xfId="0" applyNumberFormat="1" applyFont="1" applyFill="1" applyBorder="1" applyAlignment="1" applyProtection="1">
      <alignment/>
      <protection locked="0"/>
    </xf>
    <xf numFmtId="166" fontId="10" fillId="0" borderId="15" xfId="0" applyNumberFormat="1" applyFont="1" applyFill="1" applyBorder="1" applyAlignment="1" applyProtection="1">
      <alignment/>
      <protection locked="0"/>
    </xf>
    <xf numFmtId="167" fontId="25" fillId="35" borderId="28" xfId="0" applyNumberFormat="1" applyFont="1" applyFill="1" applyBorder="1" applyAlignment="1" applyProtection="1">
      <alignment horizontal="center" vertical="center"/>
      <protection hidden="1"/>
    </xf>
    <xf numFmtId="167" fontId="25" fillId="35" borderId="29" xfId="0" applyNumberFormat="1" applyFont="1" applyFill="1" applyBorder="1" applyAlignment="1" applyProtection="1">
      <alignment horizontal="center" vertical="center"/>
      <protection hidden="1"/>
    </xf>
    <xf numFmtId="167" fontId="25" fillId="35" borderId="30" xfId="0" applyNumberFormat="1" applyFont="1" applyFill="1" applyBorder="1" applyAlignment="1" applyProtection="1">
      <alignment horizontal="center" vertical="center"/>
      <protection hidden="1"/>
    </xf>
    <xf numFmtId="0" fontId="12" fillId="0" borderId="0" xfId="0" applyFont="1" applyAlignment="1" applyProtection="1">
      <alignment wrapText="1"/>
      <protection hidden="1"/>
    </xf>
    <xf numFmtId="0" fontId="0" fillId="0" borderId="0" xfId="0" applyFont="1" applyAlignment="1" applyProtection="1">
      <alignment wrapText="1"/>
      <protection hidden="1"/>
    </xf>
    <xf numFmtId="167" fontId="36" fillId="33" borderId="14" xfId="0" applyNumberFormat="1" applyFont="1" applyFill="1" applyBorder="1" applyAlignment="1" applyProtection="1">
      <alignment horizontal="center" vertical="center"/>
      <protection hidden="1"/>
    </xf>
    <xf numFmtId="0" fontId="36" fillId="0" borderId="15" xfId="0" applyFont="1" applyBorder="1" applyAlignment="1" applyProtection="1">
      <alignment horizontal="center" vertical="center"/>
      <protection hidden="1"/>
    </xf>
    <xf numFmtId="0" fontId="5" fillId="34" borderId="11" xfId="0" applyFont="1" applyFill="1" applyBorder="1" applyAlignment="1" applyProtection="1">
      <alignment horizontal="left"/>
      <protection hidden="1"/>
    </xf>
    <xf numFmtId="0" fontId="0" fillId="0" borderId="0" xfId="0" applyBorder="1" applyAlignment="1" applyProtection="1">
      <alignment horizontal="left"/>
      <protection hidden="1"/>
    </xf>
    <xf numFmtId="0" fontId="0" fillId="0" borderId="10" xfId="0" applyBorder="1" applyAlignment="1" applyProtection="1">
      <alignment horizontal="left"/>
      <protection hidden="1"/>
    </xf>
    <xf numFmtId="0" fontId="46" fillId="0" borderId="25" xfId="51" applyFont="1" applyFill="1" applyBorder="1" applyAlignment="1" applyProtection="1">
      <alignment horizontal="center" vertical="center" wrapText="1"/>
      <protection/>
    </xf>
    <xf numFmtId="0" fontId="3" fillId="35" borderId="11" xfId="0" applyFont="1" applyFill="1" applyBorder="1" applyAlignment="1" applyProtection="1">
      <alignment wrapText="1"/>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12" fillId="35" borderId="11" xfId="0" applyFont="1" applyFill="1" applyBorder="1" applyAlignment="1" applyProtection="1">
      <alignment vertical="center" wrapText="1"/>
      <protection hidden="1"/>
    </xf>
    <xf numFmtId="0" fontId="0" fillId="0" borderId="0" xfId="0" applyBorder="1" applyAlignment="1" applyProtection="1">
      <alignment vertical="center"/>
      <protection hidden="1"/>
    </xf>
    <xf numFmtId="0" fontId="0" fillId="0" borderId="11" xfId="0" applyBorder="1" applyAlignment="1" applyProtection="1">
      <alignment vertical="center"/>
      <protection hidden="1"/>
    </xf>
    <xf numFmtId="0" fontId="12" fillId="35" borderId="11" xfId="0" applyFont="1" applyFill="1" applyBorder="1" applyAlignment="1" applyProtection="1">
      <alignment vertical="top" wrapText="1"/>
      <protection hidden="1"/>
    </xf>
    <xf numFmtId="0" fontId="0" fillId="0" borderId="0" xfId="0" applyBorder="1" applyAlignment="1" applyProtection="1">
      <alignment vertical="top"/>
      <protection hidden="1"/>
    </xf>
    <xf numFmtId="0" fontId="0" fillId="0" borderId="11" xfId="0" applyBorder="1" applyAlignment="1" applyProtection="1">
      <alignment vertical="top"/>
      <protection hidden="1"/>
    </xf>
    <xf numFmtId="0" fontId="12" fillId="35" borderId="11" xfId="0" applyFont="1" applyFill="1" applyBorder="1" applyAlignment="1" applyProtection="1">
      <alignment wrapText="1"/>
      <protection hidden="1"/>
    </xf>
    <xf numFmtId="0" fontId="0" fillId="0" borderId="11" xfId="0" applyBorder="1" applyAlignment="1" applyProtection="1">
      <alignment/>
      <protection hidden="1"/>
    </xf>
    <xf numFmtId="0" fontId="1" fillId="0" borderId="31" xfId="0" applyFont="1" applyBorder="1" applyAlignment="1" applyProtection="1">
      <alignment vertical="center" wrapText="1"/>
      <protection hidden="1"/>
    </xf>
    <xf numFmtId="0" fontId="1" fillId="0" borderId="31" xfId="0" applyFont="1" applyBorder="1" applyAlignment="1" applyProtection="1">
      <alignment vertical="center"/>
      <protection hidden="1"/>
    </xf>
    <xf numFmtId="0" fontId="0" fillId="0" borderId="31" xfId="0"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17" fillId="0" borderId="32" xfId="0" applyFont="1" applyBorder="1" applyAlignment="1" applyProtection="1">
      <alignment horizontal="center" vertical="center"/>
      <protection hidden="1"/>
    </xf>
    <xf numFmtId="0" fontId="18" fillId="0" borderId="33" xfId="0" applyFont="1" applyBorder="1" applyAlignment="1" applyProtection="1">
      <alignment horizontal="center" vertical="center"/>
      <protection hidden="1"/>
    </xf>
    <xf numFmtId="0" fontId="0" fillId="0" borderId="33" xfId="0" applyBorder="1" applyAlignment="1" applyProtection="1">
      <alignment/>
      <protection hidden="1"/>
    </xf>
    <xf numFmtId="0" fontId="0" fillId="0" borderId="34" xfId="0" applyBorder="1" applyAlignment="1" applyProtection="1">
      <alignment/>
      <protection hidden="1"/>
    </xf>
    <xf numFmtId="0" fontId="5" fillId="33" borderId="35" xfId="0" applyFont="1" applyFill="1" applyBorder="1" applyAlignment="1" applyProtection="1">
      <alignment horizontal="center"/>
      <protection hidden="1"/>
    </xf>
    <xf numFmtId="0" fontId="5" fillId="33" borderId="36" xfId="0" applyFont="1" applyFill="1" applyBorder="1" applyAlignment="1" applyProtection="1">
      <alignment horizontal="center"/>
      <protection hidden="1"/>
    </xf>
    <xf numFmtId="0" fontId="5" fillId="33" borderId="37" xfId="0" applyFont="1" applyFill="1" applyBorder="1" applyAlignment="1" applyProtection="1">
      <alignment horizontal="center"/>
      <protection hidden="1"/>
    </xf>
    <xf numFmtId="166" fontId="33" fillId="33" borderId="0" xfId="0" applyNumberFormat="1" applyFont="1" applyFill="1" applyBorder="1" applyAlignment="1" applyProtection="1">
      <alignment vertical="center"/>
      <protection hidden="1"/>
    </xf>
    <xf numFmtId="0" fontId="33" fillId="33" borderId="0" xfId="0" applyFont="1" applyFill="1" applyBorder="1" applyAlignment="1" applyProtection="1">
      <alignment/>
      <protection hidden="1"/>
    </xf>
    <xf numFmtId="0" fontId="33" fillId="33" borderId="10" xfId="0" applyFont="1" applyFill="1" applyBorder="1" applyAlignment="1" applyProtection="1">
      <alignment/>
      <protection hidden="1"/>
    </xf>
    <xf numFmtId="166" fontId="33" fillId="33" borderId="12" xfId="0" applyNumberFormat="1" applyFont="1" applyFill="1" applyBorder="1" applyAlignment="1" applyProtection="1">
      <alignment horizontal="right"/>
      <protection hidden="1"/>
    </xf>
    <xf numFmtId="167" fontId="43" fillId="0" borderId="23" xfId="0" applyNumberFormat="1" applyFont="1" applyBorder="1" applyAlignment="1" applyProtection="1">
      <alignment vertical="center"/>
      <protection hidden="1"/>
    </xf>
    <xf numFmtId="167" fontId="43" fillId="0" borderId="14" xfId="0" applyNumberFormat="1" applyFont="1" applyBorder="1" applyAlignment="1" applyProtection="1">
      <alignment vertical="center"/>
      <protection hidden="1"/>
    </xf>
    <xf numFmtId="167" fontId="43" fillId="0" borderId="15" xfId="0" applyNumberFormat="1" applyFont="1" applyBorder="1" applyAlignment="1" applyProtection="1">
      <alignment vertical="center"/>
      <protection hidden="1"/>
    </xf>
    <xf numFmtId="166" fontId="10" fillId="0" borderId="23" xfId="0" applyNumberFormat="1" applyFont="1" applyFill="1" applyBorder="1" applyAlignment="1" applyProtection="1">
      <alignment vertical="center"/>
      <protection locked="0"/>
    </xf>
    <xf numFmtId="166" fontId="10" fillId="0" borderId="14" xfId="0" applyNumberFormat="1" applyFont="1" applyFill="1" applyBorder="1" applyAlignment="1" applyProtection="1">
      <alignment vertical="center"/>
      <protection locked="0"/>
    </xf>
    <xf numFmtId="166" fontId="10" fillId="0" borderId="15" xfId="0" applyNumberFormat="1" applyFont="1" applyFill="1" applyBorder="1" applyAlignment="1" applyProtection="1">
      <alignment vertical="center"/>
      <protection locked="0"/>
    </xf>
    <xf numFmtId="167" fontId="43" fillId="0" borderId="23" xfId="0" applyNumberFormat="1" applyFont="1" applyFill="1" applyBorder="1" applyAlignment="1" applyProtection="1">
      <alignment horizontal="right" vertical="center"/>
      <protection hidden="1"/>
    </xf>
    <xf numFmtId="0" fontId="26" fillId="0" borderId="14" xfId="0" applyFont="1" applyFill="1" applyBorder="1" applyAlignment="1" applyProtection="1">
      <alignment horizontal="right" vertical="center"/>
      <protection hidden="1"/>
    </xf>
    <xf numFmtId="0" fontId="26" fillId="0" borderId="15" xfId="0" applyFont="1" applyFill="1" applyBorder="1" applyAlignment="1" applyProtection="1">
      <alignment horizontal="right" vertical="center"/>
      <protection hidden="1"/>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4" fillId="0" borderId="0" xfId="0" applyFont="1" applyFill="1" applyAlignment="1">
      <alignment horizontal="center" vertical="center"/>
    </xf>
    <xf numFmtId="0" fontId="24" fillId="34" borderId="18" xfId="0" applyFont="1" applyFill="1" applyBorder="1" applyAlignment="1" applyProtection="1">
      <alignment vertical="center" wrapText="1"/>
      <protection hidden="1"/>
    </xf>
    <xf numFmtId="0" fontId="0" fillId="0" borderId="19" xfId="0" applyBorder="1" applyAlignment="1" applyProtection="1">
      <alignment wrapText="1"/>
      <protection hidden="1"/>
    </xf>
    <xf numFmtId="0" fontId="0" fillId="0" borderId="20" xfId="0" applyBorder="1" applyAlignment="1" applyProtection="1">
      <alignment wrapText="1"/>
      <protection hidden="1"/>
    </xf>
    <xf numFmtId="166" fontId="22" fillId="35" borderId="38" xfId="0" applyNumberFormat="1" applyFont="1" applyFill="1" applyBorder="1" applyAlignment="1" applyProtection="1">
      <alignment horizontal="center"/>
      <protection hidden="1"/>
    </xf>
    <xf numFmtId="166" fontId="22" fillId="35" borderId="39" xfId="0" applyNumberFormat="1" applyFont="1" applyFill="1" applyBorder="1" applyAlignment="1" applyProtection="1">
      <alignment horizontal="center"/>
      <protection hidden="1"/>
    </xf>
    <xf numFmtId="0" fontId="5" fillId="34" borderId="11" xfId="0" applyFont="1" applyFill="1" applyBorder="1" applyAlignment="1" applyProtection="1">
      <alignment horizontal="center"/>
      <protection hidden="1"/>
    </xf>
    <xf numFmtId="0" fontId="0" fillId="0" borderId="0" xfId="0" applyBorder="1" applyAlignment="1" applyProtection="1">
      <alignment horizontal="center"/>
      <protection hidden="1"/>
    </xf>
    <xf numFmtId="166" fontId="22" fillId="0" borderId="40" xfId="0" applyNumberFormat="1" applyFont="1" applyBorder="1" applyAlignment="1" applyProtection="1">
      <alignment horizontal="center"/>
      <protection locked="0"/>
    </xf>
    <xf numFmtId="166" fontId="22" fillId="0" borderId="41" xfId="0" applyNumberFormat="1" applyFont="1" applyBorder="1" applyAlignment="1" applyProtection="1">
      <alignment horizontal="center"/>
      <protection locked="0"/>
    </xf>
    <xf numFmtId="0" fontId="38" fillId="34" borderId="11" xfId="0" applyFont="1" applyFill="1" applyBorder="1" applyAlignment="1" applyProtection="1">
      <alignment vertical="center"/>
      <protection hidden="1"/>
    </xf>
    <xf numFmtId="0" fontId="39" fillId="0" borderId="0" xfId="0" applyFont="1" applyAlignment="1" applyProtection="1">
      <alignment/>
      <protection hidden="1"/>
    </xf>
    <xf numFmtId="0" fontId="38" fillId="34" borderId="11" xfId="0" applyFont="1" applyFill="1" applyBorder="1" applyAlignment="1" applyProtection="1">
      <alignment horizontal="left" vertical="center" wrapText="1"/>
      <protection hidden="1"/>
    </xf>
    <xf numFmtId="0" fontId="39" fillId="0" borderId="0" xfId="0" applyFont="1" applyBorder="1" applyAlignment="1" applyProtection="1">
      <alignment wrapText="1"/>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Feuil1"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1019175</xdr:colOff>
      <xdr:row>59</xdr:row>
      <xdr:rowOff>304800</xdr:rowOff>
    </xdr:from>
    <xdr:to>
      <xdr:col>2</xdr:col>
      <xdr:colOff>1019175</xdr:colOff>
      <xdr:row>60</xdr:row>
      <xdr:rowOff>76200</xdr:rowOff>
    </xdr:to>
    <xdr:sp>
      <xdr:nvSpPr>
        <xdr:cNvPr id="1" name="Line 2"/>
        <xdr:cNvSpPr>
          <a:spLocks/>
        </xdr:cNvSpPr>
      </xdr:nvSpPr>
      <xdr:spPr>
        <a:xfrm>
          <a:off x="2943225" y="104679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59</xdr:row>
      <xdr:rowOff>314325</xdr:rowOff>
    </xdr:from>
    <xdr:to>
      <xdr:col>1</xdr:col>
      <xdr:colOff>476250</xdr:colOff>
      <xdr:row>60</xdr:row>
      <xdr:rowOff>95250</xdr:rowOff>
    </xdr:to>
    <xdr:sp>
      <xdr:nvSpPr>
        <xdr:cNvPr id="2" name="Line 3"/>
        <xdr:cNvSpPr>
          <a:spLocks/>
        </xdr:cNvSpPr>
      </xdr:nvSpPr>
      <xdr:spPr>
        <a:xfrm>
          <a:off x="1095375" y="10477500"/>
          <a:ext cx="0"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61</xdr:row>
      <xdr:rowOff>161925</xdr:rowOff>
    </xdr:from>
    <xdr:to>
      <xdr:col>5</xdr:col>
      <xdr:colOff>333375</xdr:colOff>
      <xdr:row>61</xdr:row>
      <xdr:rowOff>161925</xdr:rowOff>
    </xdr:to>
    <xdr:sp>
      <xdr:nvSpPr>
        <xdr:cNvPr id="3" name="Line 7"/>
        <xdr:cNvSpPr>
          <a:spLocks/>
        </xdr:cNvSpPr>
      </xdr:nvSpPr>
      <xdr:spPr>
        <a:xfrm flipV="1">
          <a:off x="6076950" y="10982325"/>
          <a:ext cx="3714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velines.fr/solidarite/personnes-agees/accueil-des-personnes-agees-2/accueiletabliss/" TargetMode="External" /><Relationship Id="rId2" Type="http://schemas.openxmlformats.org/officeDocument/2006/relationships/hyperlink" Target="http://www.yvelines.fr/wp-content/uploads/2009/11/FICHIER_PA_EHPAD_2013.xl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88"/>
  <sheetViews>
    <sheetView showGridLines="0" tabSelected="1" zoomScale="80" zoomScaleNormal="80" zoomScalePageLayoutView="0" workbookViewId="0" topLeftCell="A1">
      <selection activeCell="N34" sqref="N34"/>
    </sheetView>
  </sheetViews>
  <sheetFormatPr defaultColWidth="11.57421875" defaultRowHeight="12.75"/>
  <cols>
    <col min="1" max="1" width="9.28125" style="1" customWidth="1"/>
    <col min="2" max="2" width="19.57421875" style="1" customWidth="1"/>
    <col min="3" max="3" width="24.57421875" style="1" customWidth="1"/>
    <col min="4" max="4" width="32.8515625" style="1" customWidth="1"/>
    <col min="5" max="6" width="5.421875" style="1" customWidth="1"/>
    <col min="7" max="7" width="7.00390625" style="1" customWidth="1"/>
    <col min="8" max="8" width="51.28125" style="1" customWidth="1"/>
    <col min="9" max="9" width="12.28125" style="1" customWidth="1"/>
    <col min="10" max="10" width="12.7109375" style="1" customWidth="1"/>
    <col min="11" max="11" width="12.57421875" style="1" customWidth="1"/>
    <col min="12" max="12" width="12.140625" style="1" customWidth="1"/>
    <col min="13" max="13" width="24.140625" style="1" customWidth="1"/>
    <col min="14" max="14" width="39.7109375" style="1" customWidth="1"/>
    <col min="15" max="15" width="13.421875" style="1" customWidth="1"/>
    <col min="16" max="16384" width="11.57421875" style="1" customWidth="1"/>
  </cols>
  <sheetData>
    <row r="1" ht="9" customHeight="1"/>
    <row r="2" spans="1:16" ht="17.25" customHeight="1">
      <c r="A2" s="59" t="s">
        <v>57</v>
      </c>
      <c r="B2" s="60"/>
      <c r="C2" s="60"/>
      <c r="D2" s="60"/>
      <c r="E2" s="60"/>
      <c r="F2" s="60"/>
      <c r="G2" s="60"/>
      <c r="H2" s="60"/>
      <c r="I2" s="60"/>
      <c r="J2" s="60"/>
      <c r="K2" s="61"/>
      <c r="L2" s="62"/>
      <c r="M2" s="123" t="s">
        <v>24</v>
      </c>
      <c r="N2" s="146" t="s">
        <v>25</v>
      </c>
      <c r="O2" s="146"/>
      <c r="P2" s="124"/>
    </row>
    <row r="3" spans="1:16" ht="29.25" customHeight="1">
      <c r="A3" s="147" t="s">
        <v>56</v>
      </c>
      <c r="B3" s="148"/>
      <c r="C3" s="148"/>
      <c r="D3" s="148"/>
      <c r="E3" s="148"/>
      <c r="F3" s="148"/>
      <c r="G3" s="148"/>
      <c r="H3" s="148"/>
      <c r="I3" s="148"/>
      <c r="J3" s="148"/>
      <c r="K3" s="148"/>
      <c r="L3" s="149"/>
      <c r="M3" s="125" t="s">
        <v>26</v>
      </c>
      <c r="N3" s="126" t="s">
        <v>27</v>
      </c>
      <c r="O3" s="127">
        <v>2436</v>
      </c>
      <c r="P3" s="124"/>
    </row>
    <row r="4" spans="1:16" ht="13.5" customHeight="1">
      <c r="A4" s="150" t="s">
        <v>44</v>
      </c>
      <c r="B4" s="151"/>
      <c r="C4" s="151"/>
      <c r="D4" s="151"/>
      <c r="E4" s="151"/>
      <c r="F4" s="151"/>
      <c r="G4" s="151"/>
      <c r="H4" s="151"/>
      <c r="I4" s="151"/>
      <c r="J4" s="151"/>
      <c r="K4" s="148"/>
      <c r="L4" s="149"/>
      <c r="M4" s="125" t="s">
        <v>28</v>
      </c>
      <c r="N4" s="126" t="s">
        <v>29</v>
      </c>
      <c r="O4" s="127">
        <v>3654</v>
      </c>
      <c r="P4" s="124"/>
    </row>
    <row r="5" spans="1:16" ht="12" customHeight="1">
      <c r="A5" s="152"/>
      <c r="B5" s="151"/>
      <c r="C5" s="151"/>
      <c r="D5" s="151"/>
      <c r="E5" s="151"/>
      <c r="F5" s="151"/>
      <c r="G5" s="151"/>
      <c r="H5" s="151"/>
      <c r="I5" s="151"/>
      <c r="J5" s="151"/>
      <c r="K5" s="148"/>
      <c r="L5" s="149"/>
      <c r="M5" s="125" t="s">
        <v>30</v>
      </c>
      <c r="N5" s="126" t="s">
        <v>31</v>
      </c>
      <c r="O5" s="127">
        <v>4060</v>
      </c>
      <c r="P5" s="124"/>
    </row>
    <row r="6" spans="1:16" ht="6.75" customHeight="1">
      <c r="A6" s="152"/>
      <c r="B6" s="151"/>
      <c r="C6" s="151"/>
      <c r="D6" s="151"/>
      <c r="E6" s="151"/>
      <c r="F6" s="151"/>
      <c r="G6" s="151"/>
      <c r="H6" s="151"/>
      <c r="I6" s="151"/>
      <c r="J6" s="151"/>
      <c r="K6" s="148"/>
      <c r="L6" s="149"/>
      <c r="M6" s="125" t="s">
        <v>32</v>
      </c>
      <c r="N6" s="126" t="s">
        <v>33</v>
      </c>
      <c r="O6" s="127">
        <v>4872</v>
      </c>
      <c r="P6" s="124"/>
    </row>
    <row r="7" spans="1:16" ht="15" customHeight="1">
      <c r="A7" s="153" t="s">
        <v>50</v>
      </c>
      <c r="B7" s="154"/>
      <c r="C7" s="154"/>
      <c r="D7" s="154"/>
      <c r="E7" s="154"/>
      <c r="F7" s="154"/>
      <c r="G7" s="154"/>
      <c r="H7" s="154"/>
      <c r="I7" s="154"/>
      <c r="J7" s="154"/>
      <c r="K7" s="148"/>
      <c r="L7" s="149"/>
      <c r="M7" s="125" t="s">
        <v>34</v>
      </c>
      <c r="N7" s="126" t="s">
        <v>35</v>
      </c>
      <c r="O7" s="127">
        <v>5684</v>
      </c>
      <c r="P7" s="124"/>
    </row>
    <row r="8" spans="1:16" ht="13.5" customHeight="1">
      <c r="A8" s="155"/>
      <c r="B8" s="154"/>
      <c r="C8" s="154"/>
      <c r="D8" s="154"/>
      <c r="E8" s="154"/>
      <c r="F8" s="154"/>
      <c r="G8" s="154"/>
      <c r="H8" s="154"/>
      <c r="I8" s="154"/>
      <c r="J8" s="154"/>
      <c r="K8" s="148"/>
      <c r="L8" s="149"/>
      <c r="M8" s="125" t="s">
        <v>36</v>
      </c>
      <c r="N8" s="126" t="s">
        <v>37</v>
      </c>
      <c r="O8" s="127">
        <v>6496</v>
      </c>
      <c r="P8" s="124"/>
    </row>
    <row r="9" spans="1:16" ht="9.75" customHeight="1">
      <c r="A9" s="156" t="s">
        <v>43</v>
      </c>
      <c r="B9" s="148"/>
      <c r="C9" s="148"/>
      <c r="D9" s="148"/>
      <c r="E9" s="148"/>
      <c r="F9" s="148"/>
      <c r="G9" s="148"/>
      <c r="H9" s="148"/>
      <c r="I9" s="148"/>
      <c r="J9" s="148"/>
      <c r="K9" s="148"/>
      <c r="L9" s="149"/>
      <c r="M9" s="128"/>
      <c r="N9" s="129"/>
      <c r="O9" s="130"/>
      <c r="P9" s="124"/>
    </row>
    <row r="10" spans="1:16" ht="17.25" customHeight="1">
      <c r="A10" s="157"/>
      <c r="B10" s="148"/>
      <c r="C10" s="148"/>
      <c r="D10" s="148"/>
      <c r="E10" s="148"/>
      <c r="F10" s="148"/>
      <c r="G10" s="148"/>
      <c r="H10" s="148"/>
      <c r="I10" s="148"/>
      <c r="J10" s="148"/>
      <c r="K10" s="148"/>
      <c r="L10" s="149"/>
      <c r="M10" s="128"/>
      <c r="N10" s="129"/>
      <c r="O10" s="130"/>
      <c r="P10" s="124"/>
    </row>
    <row r="11" spans="1:15" ht="19.5" customHeight="1">
      <c r="A11" s="96" t="s">
        <v>8</v>
      </c>
      <c r="B11" s="97"/>
      <c r="C11" s="98"/>
      <c r="D11" s="98"/>
      <c r="E11" s="99"/>
      <c r="F11" s="99"/>
      <c r="G11" s="63"/>
      <c r="H11" s="63"/>
      <c r="I11" s="63"/>
      <c r="J11" s="63"/>
      <c r="K11" s="63"/>
      <c r="L11" s="64"/>
      <c r="M11" s="35"/>
      <c r="N11" s="36"/>
      <c r="O11" s="37"/>
    </row>
    <row r="12" spans="1:15" ht="15" customHeight="1">
      <c r="A12" s="95" t="s">
        <v>0</v>
      </c>
      <c r="B12" s="65"/>
      <c r="C12" s="65"/>
      <c r="D12" s="65"/>
      <c r="E12" s="65"/>
      <c r="F12" s="65"/>
      <c r="G12" s="65"/>
      <c r="H12" s="65"/>
      <c r="I12" s="65"/>
      <c r="J12" s="65"/>
      <c r="K12" s="66"/>
      <c r="L12" s="67"/>
      <c r="M12" s="35"/>
      <c r="N12" s="36"/>
      <c r="O12" s="37"/>
    </row>
    <row r="13" spans="13:15" ht="6" customHeight="1" thickBot="1">
      <c r="M13" s="35"/>
      <c r="N13" s="36"/>
      <c r="O13" s="37"/>
    </row>
    <row r="14" spans="1:15" ht="27" customHeight="1" thickBot="1" thickTop="1">
      <c r="A14" s="163" t="s">
        <v>40</v>
      </c>
      <c r="B14" s="164"/>
      <c r="C14" s="164"/>
      <c r="D14" s="164"/>
      <c r="E14" s="164"/>
      <c r="F14" s="164"/>
      <c r="G14" s="164"/>
      <c r="H14" s="164"/>
      <c r="I14" s="164"/>
      <c r="J14" s="165"/>
      <c r="K14" s="165"/>
      <c r="L14" s="166"/>
      <c r="M14" s="35"/>
      <c r="N14" s="36"/>
      <c r="O14" s="37"/>
    </row>
    <row r="15" spans="1:12" ht="17.25" customHeight="1" thickTop="1">
      <c r="A15" s="158" t="s">
        <v>45</v>
      </c>
      <c r="B15" s="159"/>
      <c r="C15" s="159"/>
      <c r="D15" s="159"/>
      <c r="E15" s="159"/>
      <c r="F15" s="159"/>
      <c r="G15" s="159"/>
      <c r="H15" s="159"/>
      <c r="I15" s="159"/>
      <c r="J15" s="159"/>
      <c r="K15" s="160"/>
      <c r="L15" s="160"/>
    </row>
    <row r="16" spans="1:12" s="38" customFormat="1" ht="26.25" customHeight="1">
      <c r="A16" s="161"/>
      <c r="B16" s="161"/>
      <c r="C16" s="161"/>
      <c r="D16" s="161"/>
      <c r="E16" s="161"/>
      <c r="F16" s="161"/>
      <c r="G16" s="161"/>
      <c r="H16" s="161"/>
      <c r="I16" s="161"/>
      <c r="J16" s="161"/>
      <c r="K16" s="162"/>
      <c r="L16" s="162"/>
    </row>
    <row r="17" spans="9:10" ht="1.5" customHeight="1" hidden="1">
      <c r="I17" s="27"/>
      <c r="J17" s="27"/>
    </row>
    <row r="18" spans="1:12" ht="3" customHeight="1" hidden="1">
      <c r="A18" s="28"/>
      <c r="B18" s="30"/>
      <c r="C18" s="56"/>
      <c r="D18" s="56"/>
      <c r="E18" s="57"/>
      <c r="F18" s="57"/>
      <c r="G18" s="29"/>
      <c r="H18" s="29"/>
      <c r="I18" s="31"/>
      <c r="J18" s="31"/>
      <c r="K18" s="22"/>
      <c r="L18" s="22"/>
    </row>
    <row r="19" spans="1:12" ht="10.5" customHeight="1" thickBot="1">
      <c r="A19" s="44"/>
      <c r="B19" s="45"/>
      <c r="C19" s="45"/>
      <c r="D19" s="45"/>
      <c r="E19" s="46"/>
      <c r="F19" s="46"/>
      <c r="G19" s="46"/>
      <c r="H19" s="46"/>
      <c r="I19" s="33"/>
      <c r="J19" s="33"/>
      <c r="K19" s="33"/>
      <c r="L19" s="47"/>
    </row>
    <row r="20" spans="1:12" ht="13.5" customHeight="1" thickBot="1">
      <c r="A20" s="68" t="s">
        <v>22</v>
      </c>
      <c r="B20" s="48"/>
      <c r="C20" s="2"/>
      <c r="D20" s="2"/>
      <c r="E20" s="167" t="s">
        <v>21</v>
      </c>
      <c r="F20" s="168"/>
      <c r="G20" s="169"/>
      <c r="H20" s="72" t="s">
        <v>20</v>
      </c>
      <c r="I20" s="70" t="s">
        <v>11</v>
      </c>
      <c r="J20" s="70" t="s">
        <v>12</v>
      </c>
      <c r="K20" s="70" t="s">
        <v>13</v>
      </c>
      <c r="L20" s="71" t="s">
        <v>38</v>
      </c>
    </row>
    <row r="21" spans="1:12" ht="15.75" customHeight="1">
      <c r="A21" s="100"/>
      <c r="B21" s="2"/>
      <c r="C21" s="2"/>
      <c r="D21" s="2"/>
      <c r="E21" s="2"/>
      <c r="F21" s="2"/>
      <c r="G21" s="2"/>
      <c r="H21" s="2"/>
      <c r="I21" s="2"/>
      <c r="J21" s="2"/>
      <c r="K21" s="2"/>
      <c r="L21" s="3"/>
    </row>
    <row r="22" spans="1:12" ht="12.75" customHeight="1">
      <c r="A22" s="69" t="s">
        <v>55</v>
      </c>
      <c r="B22" s="4"/>
      <c r="C22" s="4"/>
      <c r="D22" s="5"/>
      <c r="E22" s="133"/>
      <c r="F22" s="134"/>
      <c r="G22" s="135"/>
      <c r="H22" s="73" t="s">
        <v>59</v>
      </c>
      <c r="I22" s="39"/>
      <c r="J22" s="39"/>
      <c r="K22" s="39"/>
      <c r="L22" s="39"/>
    </row>
    <row r="23" spans="1:12" ht="9" customHeight="1">
      <c r="A23" s="100"/>
      <c r="B23" s="4"/>
      <c r="C23" s="4"/>
      <c r="D23" s="2"/>
      <c r="E23" s="2"/>
      <c r="F23" s="2"/>
      <c r="G23" s="2"/>
      <c r="H23" s="108"/>
      <c r="I23" s="41"/>
      <c r="J23" s="49"/>
      <c r="K23" s="49"/>
      <c r="L23" s="50"/>
    </row>
    <row r="24" spans="1:12" ht="12.75" customHeight="1">
      <c r="A24" s="69" t="s">
        <v>51</v>
      </c>
      <c r="B24" s="4"/>
      <c r="C24" s="4"/>
      <c r="D24" s="5"/>
      <c r="E24" s="133"/>
      <c r="F24" s="134"/>
      <c r="G24" s="135"/>
      <c r="H24" s="73" t="s">
        <v>14</v>
      </c>
      <c r="I24" s="39"/>
      <c r="J24" s="39"/>
      <c r="K24" s="39"/>
      <c r="L24" s="39"/>
    </row>
    <row r="25" spans="1:12" ht="9.75" customHeight="1">
      <c r="A25" s="100"/>
      <c r="B25" s="4"/>
      <c r="C25" s="4"/>
      <c r="D25" s="2"/>
      <c r="E25" s="2"/>
      <c r="F25" s="2"/>
      <c r="G25" s="2"/>
      <c r="H25" s="73"/>
      <c r="I25" s="41"/>
      <c r="J25" s="49"/>
      <c r="K25" s="49"/>
      <c r="L25" s="50"/>
    </row>
    <row r="26" spans="1:12" ht="12.75" customHeight="1">
      <c r="A26" s="69" t="s">
        <v>47</v>
      </c>
      <c r="B26" s="2"/>
      <c r="C26" s="2"/>
      <c r="D26" s="5"/>
      <c r="E26" s="133"/>
      <c r="F26" s="134"/>
      <c r="G26" s="135"/>
      <c r="H26" s="73" t="s">
        <v>18</v>
      </c>
      <c r="I26" s="39"/>
      <c r="J26" s="39"/>
      <c r="K26" s="39"/>
      <c r="L26" s="39"/>
    </row>
    <row r="27" spans="1:12" ht="9.75" customHeight="1">
      <c r="A27" s="100"/>
      <c r="B27" s="4"/>
      <c r="C27" s="4"/>
      <c r="D27" s="2"/>
      <c r="E27" s="2"/>
      <c r="F27" s="2"/>
      <c r="G27" s="2"/>
      <c r="H27" s="73"/>
      <c r="I27" s="41"/>
      <c r="J27" s="49"/>
      <c r="K27" s="49"/>
      <c r="L27" s="50"/>
    </row>
    <row r="28" spans="1:12" ht="12.75" customHeight="1">
      <c r="A28" s="69" t="s">
        <v>46</v>
      </c>
      <c r="B28" s="2"/>
      <c r="C28" s="2"/>
      <c r="D28" s="5"/>
      <c r="E28" s="133"/>
      <c r="F28" s="134"/>
      <c r="G28" s="135"/>
      <c r="H28" s="73" t="s">
        <v>19</v>
      </c>
      <c r="I28" s="39"/>
      <c r="J28" s="39"/>
      <c r="K28" s="42"/>
      <c r="L28" s="42"/>
    </row>
    <row r="29" spans="1:12" ht="12" customHeight="1">
      <c r="A29" s="100"/>
      <c r="B29" s="4"/>
      <c r="C29" s="4"/>
      <c r="D29" s="2"/>
      <c r="E29" s="2"/>
      <c r="F29" s="2"/>
      <c r="G29" s="2"/>
      <c r="H29" s="73"/>
      <c r="I29" s="41"/>
      <c r="J29" s="49"/>
      <c r="K29" s="49"/>
      <c r="L29" s="50"/>
    </row>
    <row r="30" spans="1:12" ht="12.75" customHeight="1">
      <c r="A30" s="69" t="s">
        <v>48</v>
      </c>
      <c r="B30" s="2"/>
      <c r="C30" s="2"/>
      <c r="D30" s="3"/>
      <c r="E30" s="133"/>
      <c r="F30" s="134"/>
      <c r="G30" s="135"/>
      <c r="H30" s="73" t="s">
        <v>15</v>
      </c>
      <c r="I30" s="39"/>
      <c r="J30" s="39"/>
      <c r="K30" s="39"/>
      <c r="L30" s="39"/>
    </row>
    <row r="31" spans="1:12" ht="9.75" customHeight="1">
      <c r="A31" s="100"/>
      <c r="B31" s="4"/>
      <c r="C31" s="4"/>
      <c r="D31" s="2"/>
      <c r="E31" s="2"/>
      <c r="F31" s="2"/>
      <c r="G31" s="2"/>
      <c r="H31" s="73"/>
      <c r="I31" s="41"/>
      <c r="J31" s="49"/>
      <c r="K31" s="49"/>
      <c r="L31" s="50"/>
    </row>
    <row r="32" spans="1:12" ht="12.75" customHeight="1">
      <c r="A32" s="69" t="s">
        <v>1</v>
      </c>
      <c r="B32" s="4"/>
      <c r="C32" s="4"/>
      <c r="D32" s="5"/>
      <c r="E32" s="133"/>
      <c r="F32" s="134"/>
      <c r="G32" s="135"/>
      <c r="H32" s="73" t="s">
        <v>16</v>
      </c>
      <c r="I32" s="39"/>
      <c r="J32" s="39"/>
      <c r="K32" s="39"/>
      <c r="L32" s="39"/>
    </row>
    <row r="33" spans="1:12" ht="10.5" customHeight="1">
      <c r="A33" s="100"/>
      <c r="B33" s="4"/>
      <c r="C33" s="4"/>
      <c r="D33" s="2"/>
      <c r="E33" s="2"/>
      <c r="F33" s="2"/>
      <c r="G33" s="2"/>
      <c r="H33" s="73"/>
      <c r="I33" s="41"/>
      <c r="J33" s="49"/>
      <c r="K33" s="49"/>
      <c r="L33" s="50"/>
    </row>
    <row r="34" spans="1:12" ht="12.75" customHeight="1">
      <c r="A34" s="69" t="s">
        <v>65</v>
      </c>
      <c r="B34" s="2"/>
      <c r="C34" s="2"/>
      <c r="D34" s="2"/>
      <c r="E34" s="133"/>
      <c r="F34" s="134"/>
      <c r="G34" s="135"/>
      <c r="H34" s="73" t="s">
        <v>60</v>
      </c>
      <c r="I34" s="39"/>
      <c r="J34" s="39"/>
      <c r="K34" s="39"/>
      <c r="L34" s="39"/>
    </row>
    <row r="35" spans="1:12" ht="12.75">
      <c r="A35" s="100"/>
      <c r="B35" s="2"/>
      <c r="C35" s="2"/>
      <c r="D35" s="2"/>
      <c r="E35" s="2"/>
      <c r="F35" s="2"/>
      <c r="G35" s="2"/>
      <c r="H35" s="73"/>
      <c r="I35" s="41"/>
      <c r="J35" s="49"/>
      <c r="K35" s="49"/>
      <c r="L35" s="50"/>
    </row>
    <row r="36" spans="1:12" ht="12.75" customHeight="1">
      <c r="A36" s="69" t="s">
        <v>66</v>
      </c>
      <c r="B36" s="2"/>
      <c r="C36" s="2"/>
      <c r="D36" s="2"/>
      <c r="E36" s="133"/>
      <c r="F36" s="134"/>
      <c r="G36" s="135"/>
      <c r="H36" s="73" t="s">
        <v>17</v>
      </c>
      <c r="I36" s="39"/>
      <c r="J36" s="39"/>
      <c r="K36" s="39"/>
      <c r="L36" s="39"/>
    </row>
    <row r="37" spans="1:12" ht="12" customHeight="1">
      <c r="A37" s="100"/>
      <c r="B37" s="2"/>
      <c r="C37" s="2"/>
      <c r="D37" s="2"/>
      <c r="E37" s="2"/>
      <c r="F37" s="2"/>
      <c r="G37" s="2"/>
      <c r="H37" s="109"/>
      <c r="I37" s="43"/>
      <c r="J37" s="49"/>
      <c r="K37" s="49"/>
      <c r="L37" s="50"/>
    </row>
    <row r="38" spans="1:12" ht="24.75" customHeight="1">
      <c r="A38" s="89" t="s">
        <v>52</v>
      </c>
      <c r="B38" s="86"/>
      <c r="C38" s="86"/>
      <c r="D38" s="86"/>
      <c r="E38" s="177"/>
      <c r="F38" s="178"/>
      <c r="G38" s="179"/>
      <c r="H38" s="87" t="s">
        <v>23</v>
      </c>
      <c r="I38" s="88">
        <f>SUM(I22+I24+I26+I28+I30+I32+I34+I36)/12</f>
        <v>0</v>
      </c>
      <c r="J38" s="88">
        <f>SUM(J22+J24+J26+J28+J30+J32+J34+J36)/12</f>
        <v>0</v>
      </c>
      <c r="K38" s="88">
        <f>SUM(K22+K24+K26+K28+K30+K32+K34+K36)/12</f>
        <v>0</v>
      </c>
      <c r="L38" s="88">
        <f>SUM(L22+L24+L26+L28+L30+L32+L34+L36)/12</f>
        <v>0</v>
      </c>
    </row>
    <row r="39" spans="1:12" ht="10.5" customHeight="1">
      <c r="A39" s="20"/>
      <c r="B39" s="2"/>
      <c r="C39" s="2"/>
      <c r="D39" s="2"/>
      <c r="E39" s="34"/>
      <c r="F39" s="34"/>
      <c r="G39" s="34"/>
      <c r="H39" s="73"/>
      <c r="I39" s="40"/>
      <c r="J39" s="40"/>
      <c r="K39" s="40"/>
      <c r="L39" s="51"/>
    </row>
    <row r="40" spans="1:12" ht="22.5" customHeight="1">
      <c r="A40" s="90" t="s">
        <v>53</v>
      </c>
      <c r="B40" s="86"/>
      <c r="C40" s="86"/>
      <c r="D40" s="86"/>
      <c r="E40" s="177"/>
      <c r="F40" s="183"/>
      <c r="G40" s="184"/>
      <c r="H40" s="87" t="s">
        <v>61</v>
      </c>
      <c r="I40" s="81"/>
      <c r="J40" s="81"/>
      <c r="K40" s="81"/>
      <c r="L40" s="81"/>
    </row>
    <row r="41" spans="1:12" ht="21" customHeight="1">
      <c r="A41" s="84" t="s">
        <v>54</v>
      </c>
      <c r="B41" s="86"/>
      <c r="C41" s="86"/>
      <c r="D41" s="91"/>
      <c r="E41" s="180">
        <f>IF(E22+E24+E26+E28+E30+E32+E34+E36+E38+E40=0,0,E38+E26+E28+E30+E32+E34+E36-K62-E40)</f>
        <v>0</v>
      </c>
      <c r="F41" s="181"/>
      <c r="G41" s="182"/>
      <c r="H41" s="109"/>
      <c r="I41" s="113" t="str">
        <f>IF(I40=0,"indéterminé",IF(I40=1,I38-O3,IF(I40=2,I38-O4,IF(I40=3,I38-O5,IF(I40=4,I38-O6,IF(I40=5,I38-O7,IF(I40=6,I38-O8))))))/3)</f>
        <v>indéterminé</v>
      </c>
      <c r="J41" s="114" t="str">
        <f>IF(J40=0,"indéterminé",IF(J40=1,J38-O3,IF(J40=2,J38-O4,IF(J40=3,J38-O5,IF(J40=4,J38-O6,IF(J40=5,J38-O7,IF(J40=6,J38-O8))))))/3)</f>
        <v>indéterminé</v>
      </c>
      <c r="K41" s="114" t="str">
        <f>IF(K40=0,"indéterminé",IF(K40=1,K38-O3,IF(K40=2,K38-O4,IF(K40=3,K38-O5,IF(K40=4,K38-O6,IF(K40=5,K38-O7,IF(K40=6,K38-O8))))))/3)</f>
        <v>indéterminé</v>
      </c>
      <c r="L41" s="115" t="str">
        <f>IF(L40=0,"indéterminé",IF(L40=1,L38-O3,IF(L40=2,L38-O4,IF(L40=3,L38-O5,IF(L40=4,L38-O6,IF(L40=5,L38-O7,IF(L40=6,L38-O8))))))/3)</f>
        <v>indéterminé</v>
      </c>
    </row>
    <row r="42" spans="1:12" ht="21" customHeight="1">
      <c r="A42" s="84" t="s">
        <v>69</v>
      </c>
      <c r="B42" s="2"/>
      <c r="C42" s="2"/>
      <c r="D42" s="2"/>
      <c r="E42" s="174">
        <f>IF(E43&lt;=0,0,E43)</f>
        <v>0</v>
      </c>
      <c r="F42" s="175"/>
      <c r="G42" s="176"/>
      <c r="H42" s="73" t="s">
        <v>39</v>
      </c>
      <c r="I42" s="117" t="str">
        <f>IF(I41&lt;=0,0,I41)</f>
        <v>indéterminé</v>
      </c>
      <c r="J42" s="117" t="str">
        <f>IF(J41&lt;=0,0,J41)</f>
        <v>indéterminé</v>
      </c>
      <c r="K42" s="117" t="str">
        <f>IF(K41&lt;=0,0,K41)</f>
        <v>indéterminé</v>
      </c>
      <c r="L42" s="117" t="str">
        <f>IF(L41&lt;=0,0,L41)</f>
        <v>indéterminé</v>
      </c>
    </row>
    <row r="43" spans="1:12" ht="12" customHeight="1">
      <c r="A43" s="83"/>
      <c r="B43" s="85"/>
      <c r="C43" s="85"/>
      <c r="D43" s="85"/>
      <c r="E43" s="173">
        <f>IF(E41&lt;=0,E44-(E41*-1),IF(E41&gt;0,E44+E41))</f>
        <v>-165.77</v>
      </c>
      <c r="F43" s="173"/>
      <c r="G43" s="173"/>
      <c r="H43" s="110"/>
      <c r="I43" s="113">
        <f>IF(I42="indéterminé",0,I42)</f>
        <v>0</v>
      </c>
      <c r="J43" s="113">
        <f>IF(J42="indéterminé",0,J42)</f>
        <v>0</v>
      </c>
      <c r="K43" s="113">
        <f>IF(K42="indéterminé",0,K42)</f>
        <v>0</v>
      </c>
      <c r="L43" s="116">
        <f>IF(L42="indéterminé",0,L42)</f>
        <v>0</v>
      </c>
    </row>
    <row r="44" spans="1:12" ht="12.75" customHeight="1">
      <c r="A44" s="82"/>
      <c r="B44" s="2"/>
      <c r="C44" s="2"/>
      <c r="D44" s="58"/>
      <c r="E44" s="170">
        <f>(E22+E24-E38)*(90/100)-165.77</f>
        <v>-165.77</v>
      </c>
      <c r="F44" s="171"/>
      <c r="G44" s="172"/>
      <c r="H44" s="92" t="s">
        <v>58</v>
      </c>
      <c r="I44" s="141">
        <f>SUM(I43+J43+K43+L43)</f>
        <v>0</v>
      </c>
      <c r="J44" s="142"/>
      <c r="K44" s="2"/>
      <c r="L44" s="3"/>
    </row>
    <row r="45" spans="1:12" ht="6" customHeight="1">
      <c r="A45" s="52"/>
      <c r="B45" s="53"/>
      <c r="C45" s="53"/>
      <c r="D45" s="53"/>
      <c r="E45" s="53"/>
      <c r="F45" s="53"/>
      <c r="G45" s="53"/>
      <c r="H45" s="53"/>
      <c r="I45" s="54"/>
      <c r="J45" s="54"/>
      <c r="K45" s="54"/>
      <c r="L45" s="55"/>
    </row>
    <row r="46" spans="1:12" ht="13.5" customHeight="1">
      <c r="A46" s="74" t="s">
        <v>2</v>
      </c>
      <c r="B46" s="93"/>
      <c r="C46" s="93"/>
      <c r="D46" s="93"/>
      <c r="E46" s="93"/>
      <c r="F46" s="93"/>
      <c r="G46" s="93"/>
      <c r="H46" s="93"/>
      <c r="I46" s="94"/>
      <c r="J46" s="94"/>
      <c r="K46" s="94"/>
      <c r="L46" s="94"/>
    </row>
    <row r="47" spans="1:12" ht="3.75" customHeight="1">
      <c r="A47" s="93"/>
      <c r="B47" s="93"/>
      <c r="C47" s="93"/>
      <c r="D47" s="93"/>
      <c r="E47" s="93"/>
      <c r="F47" s="93"/>
      <c r="G47" s="93"/>
      <c r="H47" s="93"/>
      <c r="I47" s="93"/>
      <c r="J47" s="93"/>
      <c r="K47" s="94"/>
      <c r="L47" s="94"/>
    </row>
    <row r="48" spans="1:12" ht="10.5" customHeight="1">
      <c r="A48" s="74" t="s">
        <v>3</v>
      </c>
      <c r="B48" s="93"/>
      <c r="C48" s="93"/>
      <c r="D48" s="93"/>
      <c r="E48" s="93"/>
      <c r="F48" s="93"/>
      <c r="G48" s="93"/>
      <c r="H48" s="93"/>
      <c r="I48" s="93"/>
      <c r="J48" s="93"/>
      <c r="K48" s="94"/>
      <c r="L48" s="94"/>
    </row>
    <row r="49" spans="1:12" ht="15" customHeight="1">
      <c r="A49" s="74" t="s">
        <v>4</v>
      </c>
      <c r="B49" s="93"/>
      <c r="C49" s="93"/>
      <c r="D49" s="93"/>
      <c r="E49" s="93"/>
      <c r="F49" s="93"/>
      <c r="G49" s="93"/>
      <c r="H49" s="93"/>
      <c r="I49" s="93"/>
      <c r="J49" s="93"/>
      <c r="K49" s="94"/>
      <c r="L49" s="94"/>
    </row>
    <row r="50" spans="1:12" ht="30" customHeight="1">
      <c r="A50" s="139" t="s">
        <v>67</v>
      </c>
      <c r="B50" s="140"/>
      <c r="C50" s="140"/>
      <c r="D50" s="140"/>
      <c r="E50" s="140"/>
      <c r="F50" s="140"/>
      <c r="G50" s="140"/>
      <c r="H50" s="140"/>
      <c r="I50" s="140"/>
      <c r="J50" s="140"/>
      <c r="K50" s="140"/>
      <c r="L50" s="140"/>
    </row>
    <row r="51" spans="1:12" s="32" customFormat="1" ht="12.75">
      <c r="A51" s="139" t="s">
        <v>49</v>
      </c>
      <c r="B51" s="140"/>
      <c r="C51" s="140"/>
      <c r="D51" s="140"/>
      <c r="E51" s="140"/>
      <c r="F51" s="140"/>
      <c r="G51" s="140"/>
      <c r="H51" s="140"/>
      <c r="I51" s="140"/>
      <c r="J51" s="140"/>
      <c r="K51" s="140"/>
      <c r="L51" s="140"/>
    </row>
    <row r="52" spans="1:12" s="78" customFormat="1" ht="15" customHeight="1">
      <c r="A52" s="139" t="s">
        <v>68</v>
      </c>
      <c r="B52" s="140"/>
      <c r="C52" s="140"/>
      <c r="D52" s="140"/>
      <c r="E52" s="140"/>
      <c r="F52" s="140"/>
      <c r="G52" s="140"/>
      <c r="H52" s="140"/>
      <c r="I52" s="140"/>
      <c r="J52" s="140"/>
      <c r="K52" s="140"/>
      <c r="L52" s="140"/>
    </row>
    <row r="53" spans="1:12" s="78" customFormat="1" ht="27" customHeight="1">
      <c r="A53" s="139" t="s">
        <v>70</v>
      </c>
      <c r="B53" s="140"/>
      <c r="C53" s="140"/>
      <c r="D53" s="140"/>
      <c r="E53" s="140"/>
      <c r="F53" s="140"/>
      <c r="G53" s="140"/>
      <c r="H53" s="140"/>
      <c r="I53" s="140"/>
      <c r="J53" s="140"/>
      <c r="K53" s="140"/>
      <c r="L53" s="140"/>
    </row>
    <row r="54" spans="1:12" ht="13.5" customHeight="1">
      <c r="A54" s="74" t="s">
        <v>62</v>
      </c>
      <c r="B54" s="94"/>
      <c r="C54" s="94"/>
      <c r="D54" s="94"/>
      <c r="E54" s="94"/>
      <c r="F54" s="94"/>
      <c r="G54" s="94"/>
      <c r="H54" s="94"/>
      <c r="I54" s="93"/>
      <c r="J54" s="93"/>
      <c r="K54" s="94"/>
      <c r="L54" s="94"/>
    </row>
    <row r="55" spans="1:12" ht="3" customHeight="1">
      <c r="A55" s="94"/>
      <c r="B55" s="94"/>
      <c r="C55" s="94"/>
      <c r="D55" s="94"/>
      <c r="E55" s="94"/>
      <c r="F55" s="94"/>
      <c r="G55" s="94"/>
      <c r="H55" s="94"/>
      <c r="I55" s="93"/>
      <c r="J55" s="93"/>
      <c r="K55" s="94"/>
      <c r="L55" s="94"/>
    </row>
    <row r="56" spans="1:12" ht="12" customHeight="1">
      <c r="A56" s="74" t="s">
        <v>63</v>
      </c>
      <c r="B56" s="94"/>
      <c r="C56" s="94"/>
      <c r="D56" s="94"/>
      <c r="E56" s="94"/>
      <c r="F56" s="94"/>
      <c r="G56" s="94"/>
      <c r="H56" s="94"/>
      <c r="I56" s="93"/>
      <c r="J56" s="93"/>
      <c r="K56" s="94"/>
      <c r="L56" s="94"/>
    </row>
    <row r="57" spans="1:12" ht="3.75" customHeight="1">
      <c r="A57" s="94"/>
      <c r="B57" s="94"/>
      <c r="C57" s="94"/>
      <c r="D57" s="94"/>
      <c r="E57" s="94"/>
      <c r="F57" s="94"/>
      <c r="G57" s="94"/>
      <c r="H57" s="94"/>
      <c r="I57" s="93"/>
      <c r="J57" s="93"/>
      <c r="K57" s="94"/>
      <c r="L57" s="94"/>
    </row>
    <row r="58" spans="1:12" ht="12" customHeight="1">
      <c r="A58" s="74" t="s">
        <v>64</v>
      </c>
      <c r="B58" s="94"/>
      <c r="C58" s="94"/>
      <c r="D58" s="94"/>
      <c r="E58" s="94"/>
      <c r="F58" s="94"/>
      <c r="G58" s="94"/>
      <c r="H58" s="94"/>
      <c r="I58" s="93"/>
      <c r="J58" s="93"/>
      <c r="K58" s="94"/>
      <c r="L58" s="94"/>
    </row>
    <row r="59" ht="16.5" customHeight="1"/>
    <row r="60" spans="1:8" ht="33" customHeight="1">
      <c r="A60" s="76" t="s">
        <v>5</v>
      </c>
      <c r="B60" s="101"/>
      <c r="C60" s="101"/>
      <c r="D60" s="101"/>
      <c r="E60" s="101"/>
      <c r="F60" s="101"/>
      <c r="G60" s="7"/>
      <c r="H60" s="8"/>
    </row>
    <row r="61" spans="1:8" ht="18.75" customHeight="1">
      <c r="A61" s="120" t="s">
        <v>71</v>
      </c>
      <c r="B61" s="119"/>
      <c r="C61" s="119"/>
      <c r="D61" s="119"/>
      <c r="E61" s="102"/>
      <c r="F61" s="103"/>
      <c r="G61" s="131" t="s">
        <v>9</v>
      </c>
      <c r="H61" s="132"/>
    </row>
    <row r="62" spans="1:12" ht="15.75" customHeight="1">
      <c r="A62" s="192" t="s">
        <v>10</v>
      </c>
      <c r="B62" s="193"/>
      <c r="C62" s="193"/>
      <c r="D62" s="193"/>
      <c r="E62" s="193"/>
      <c r="F62" s="104"/>
      <c r="G62" s="194"/>
      <c r="H62" s="195"/>
      <c r="I62" s="121" t="s">
        <v>73</v>
      </c>
      <c r="J62" s="111"/>
      <c r="K62" s="111">
        <v>800</v>
      </c>
      <c r="L62" s="79"/>
    </row>
    <row r="63" spans="1:11" ht="15" customHeight="1">
      <c r="A63" s="143" t="s">
        <v>7</v>
      </c>
      <c r="B63" s="144"/>
      <c r="C63" s="144"/>
      <c r="D63" s="144"/>
      <c r="E63" s="144"/>
      <c r="F63" s="145"/>
      <c r="G63" s="190">
        <f>IF(G62=0,0,IF(G62&gt;0,G62*365/12))</f>
        <v>0</v>
      </c>
      <c r="H63" s="191"/>
      <c r="I63" s="75"/>
      <c r="J63" s="75"/>
      <c r="K63" s="75"/>
    </row>
    <row r="64" spans="1:11" ht="12.75">
      <c r="A64" s="118"/>
      <c r="B64" s="101"/>
      <c r="C64" s="101"/>
      <c r="D64" s="101"/>
      <c r="E64" s="101"/>
      <c r="F64" s="101"/>
      <c r="G64" s="7"/>
      <c r="H64" s="8"/>
      <c r="I64" s="75"/>
      <c r="J64" s="75"/>
      <c r="K64" s="75"/>
    </row>
    <row r="65" spans="1:11" ht="39" customHeight="1">
      <c r="A65" s="198" t="s">
        <v>42</v>
      </c>
      <c r="B65" s="199"/>
      <c r="C65" s="199"/>
      <c r="D65" s="199"/>
      <c r="E65" s="136" t="str">
        <f>IF(G63=0,"non évaluée",IF(G63&gt;E44+I44+20-(E41*-1),"OUI","NON"))</f>
        <v>non évaluée</v>
      </c>
      <c r="F65" s="137"/>
      <c r="G65" s="138"/>
      <c r="H65" s="77">
        <f>IF(E65="non évaluée",0,IF(E65="OUI",(G63-I44-E42),IF(E65="NON",0)))</f>
        <v>0</v>
      </c>
      <c r="I65" s="75"/>
      <c r="J65" s="75"/>
      <c r="K65" s="75"/>
    </row>
    <row r="66" spans="1:11" ht="6" customHeight="1">
      <c r="A66" s="105"/>
      <c r="B66" s="101"/>
      <c r="C66" s="101"/>
      <c r="D66" s="101"/>
      <c r="E66" s="106"/>
      <c r="F66" s="106"/>
      <c r="G66" s="106"/>
      <c r="H66" s="107"/>
      <c r="I66" s="75"/>
      <c r="J66" s="75"/>
      <c r="K66" s="75"/>
    </row>
    <row r="67" spans="1:12" ht="33.75" customHeight="1">
      <c r="A67" s="196" t="s">
        <v>41</v>
      </c>
      <c r="B67" s="197"/>
      <c r="C67" s="197"/>
      <c r="D67" s="197"/>
      <c r="E67" s="136" t="str">
        <f>IF(H67&lt;K67,"non évaluée",H67)</f>
        <v>non évaluée</v>
      </c>
      <c r="F67" s="137"/>
      <c r="G67" s="138"/>
      <c r="H67" s="77">
        <f>IF(E65="NON","non évaluée",(E22+E24-E38)*(10/100))</f>
        <v>0</v>
      </c>
      <c r="I67" s="122" t="s">
        <v>72</v>
      </c>
      <c r="J67" s="112"/>
      <c r="K67" s="112">
        <v>96</v>
      </c>
      <c r="L67" s="80"/>
    </row>
    <row r="68" spans="1:8" ht="42" customHeight="1">
      <c r="A68" s="187" t="s">
        <v>6</v>
      </c>
      <c r="B68" s="188"/>
      <c r="C68" s="188"/>
      <c r="D68" s="188"/>
      <c r="E68" s="188"/>
      <c r="F68" s="188"/>
      <c r="G68" s="188"/>
      <c r="H68" s="189"/>
    </row>
    <row r="69" spans="1:8" ht="12.75">
      <c r="A69" s="6"/>
      <c r="B69" s="6"/>
      <c r="C69" s="6"/>
      <c r="D69" s="18"/>
      <c r="E69" s="6"/>
      <c r="F69" s="6"/>
      <c r="G69" s="6"/>
      <c r="H69" s="6"/>
    </row>
    <row r="70" ht="12.75">
      <c r="A70" s="21"/>
    </row>
    <row r="71" ht="12.75">
      <c r="A71" s="19"/>
    </row>
    <row r="72" spans="2:6" ht="12.75">
      <c r="B72" s="11"/>
      <c r="C72" s="12"/>
      <c r="D72" s="9"/>
      <c r="E72" s="9"/>
      <c r="F72" s="9"/>
    </row>
    <row r="73" spans="2:6" ht="12.75">
      <c r="B73" s="11"/>
      <c r="C73" s="12"/>
      <c r="D73" s="9"/>
      <c r="E73" s="9"/>
      <c r="F73" s="9"/>
    </row>
    <row r="74" spans="2:6" ht="21" customHeight="1">
      <c r="B74" s="12"/>
      <c r="C74" s="12"/>
      <c r="D74" s="9"/>
      <c r="E74" s="9"/>
      <c r="F74" s="9"/>
    </row>
    <row r="75" spans="2:6" ht="14.25" customHeight="1">
      <c r="B75" s="13"/>
      <c r="C75" s="14"/>
      <c r="D75" s="9"/>
      <c r="E75" s="9"/>
      <c r="F75" s="9"/>
    </row>
    <row r="76" spans="2:6" ht="12.75" customHeight="1">
      <c r="B76" s="15"/>
      <c r="C76" s="12"/>
      <c r="D76" s="9"/>
      <c r="E76" s="9"/>
      <c r="F76" s="9"/>
    </row>
    <row r="77" spans="2:6" ht="9.75" customHeight="1">
      <c r="B77" s="11"/>
      <c r="C77" s="12"/>
      <c r="D77" s="9"/>
      <c r="E77" s="9"/>
      <c r="F77" s="9"/>
    </row>
    <row r="78" spans="2:6" ht="12.75">
      <c r="B78" s="11"/>
      <c r="C78" s="12"/>
      <c r="D78" s="9"/>
      <c r="E78" s="9"/>
      <c r="F78" s="9"/>
    </row>
    <row r="79" spans="1:8" ht="18">
      <c r="A79" s="185"/>
      <c r="B79" s="186"/>
      <c r="C79" s="186"/>
      <c r="D79" s="186"/>
      <c r="E79" s="186"/>
      <c r="F79" s="186"/>
      <c r="G79" s="186"/>
      <c r="H79" s="186"/>
    </row>
    <row r="80" spans="1:6" s="18" customFormat="1" ht="12.75">
      <c r="A80" s="17"/>
      <c r="B80" s="23"/>
      <c r="C80" s="23"/>
      <c r="D80" s="24"/>
      <c r="E80" s="24"/>
      <c r="F80" s="24"/>
    </row>
    <row r="81" spans="2:7" s="18" customFormat="1" ht="12.75">
      <c r="B81" s="23"/>
      <c r="C81" s="25"/>
      <c r="D81" s="24"/>
      <c r="E81" s="24"/>
      <c r="F81" s="24"/>
      <c r="G81" s="26"/>
    </row>
    <row r="82" spans="2:6" s="18" customFormat="1" ht="12.75">
      <c r="B82" s="23"/>
      <c r="C82" s="23"/>
      <c r="D82" s="24"/>
      <c r="E82" s="24"/>
      <c r="F82" s="24"/>
    </row>
    <row r="83" spans="2:6" s="18" customFormat="1" ht="12.75">
      <c r="B83" s="23"/>
      <c r="C83" s="23"/>
      <c r="D83" s="24"/>
      <c r="E83" s="24"/>
      <c r="F83" s="24"/>
    </row>
    <row r="84" spans="1:8" s="18" customFormat="1" ht="12.75">
      <c r="A84" s="1"/>
      <c r="B84" s="12"/>
      <c r="C84" s="12"/>
      <c r="D84" s="9"/>
      <c r="E84" s="9"/>
      <c r="F84" s="9"/>
      <c r="G84" s="1"/>
      <c r="H84" s="1"/>
    </row>
    <row r="85" spans="2:6" ht="12.75">
      <c r="B85" s="12"/>
      <c r="C85" s="16"/>
      <c r="D85" s="9"/>
      <c r="E85" s="9"/>
      <c r="F85" s="9"/>
    </row>
    <row r="86" spans="2:6" ht="12.75">
      <c r="B86" s="12"/>
      <c r="C86" s="16"/>
      <c r="D86" s="9"/>
      <c r="E86" s="9"/>
      <c r="F86" s="9"/>
    </row>
    <row r="87" spans="2:6" ht="12.75">
      <c r="B87" s="12"/>
      <c r="C87" s="16"/>
      <c r="D87" s="9"/>
      <c r="E87" s="9"/>
      <c r="F87" s="9"/>
    </row>
    <row r="88" spans="2:6" ht="12.75">
      <c r="B88" s="9"/>
      <c r="C88" s="12"/>
      <c r="D88" s="9"/>
      <c r="E88" s="10"/>
      <c r="F88" s="10"/>
    </row>
  </sheetData>
  <sheetProtection password="CB73" sheet="1" objects="1" scenarios="1"/>
  <mergeCells count="38">
    <mergeCell ref="A79:H79"/>
    <mergeCell ref="A68:H68"/>
    <mergeCell ref="G63:H63"/>
    <mergeCell ref="A62:E62"/>
    <mergeCell ref="G62:H62"/>
    <mergeCell ref="A67:D67"/>
    <mergeCell ref="E67:G67"/>
    <mergeCell ref="A65:D65"/>
    <mergeCell ref="E22:G22"/>
    <mergeCell ref="E32:G32"/>
    <mergeCell ref="E34:G34"/>
    <mergeCell ref="E36:G36"/>
    <mergeCell ref="E44:G44"/>
    <mergeCell ref="E43:G43"/>
    <mergeCell ref="E42:G42"/>
    <mergeCell ref="E38:G38"/>
    <mergeCell ref="E41:G41"/>
    <mergeCell ref="E40:G40"/>
    <mergeCell ref="A53:L53"/>
    <mergeCell ref="N2:O2"/>
    <mergeCell ref="A3:L3"/>
    <mergeCell ref="A4:L6"/>
    <mergeCell ref="A7:L8"/>
    <mergeCell ref="A9:L10"/>
    <mergeCell ref="E28:G28"/>
    <mergeCell ref="A15:L16"/>
    <mergeCell ref="A14:L14"/>
    <mergeCell ref="E20:G20"/>
    <mergeCell ref="G61:H61"/>
    <mergeCell ref="E24:G24"/>
    <mergeCell ref="E26:G26"/>
    <mergeCell ref="E30:G30"/>
    <mergeCell ref="E65:G65"/>
    <mergeCell ref="A51:L51"/>
    <mergeCell ref="I44:J44"/>
    <mergeCell ref="A52:L52"/>
    <mergeCell ref="A50:L50"/>
    <mergeCell ref="A63:F63"/>
  </mergeCells>
  <dataValidations count="1">
    <dataValidation type="custom" allowBlank="1" showInputMessage="1" showErrorMessage="1" sqref="C88 A62:A63 A60 B60:F64 I41:L43 I38:L38 H22:H44 K63:K66 A65:H68 G63:H63 G61:H61 A19:H19 A46:L58 L63:L66 E41:G44 A40:A42 E20:L20 A20:A38 A14:L16 A2:L12 A13:J13 I62:L62 A45 J63:J66 I63:I66 I67:L67 M2:P10">
      <formula1>"RIEN"</formula1>
    </dataValidation>
  </dataValidations>
  <hyperlinks>
    <hyperlink ref="A11" r:id="rId1" display="www.yvelines.fr/solidarite/personnes-agees/accueil-des-personnes-agees-2/accueiletabliss/ "/>
    <hyperlink ref="A61" r:id="rId2" display="http://www.yvelines.fr/wp-content/uploads/2009/11/FICHIER_PA_EHPAD_2013.xls"/>
  </hyperlinks>
  <printOptions/>
  <pageMargins left="0.22" right="0.21" top="0.17" bottom="0.18" header="0.17" footer="0.18"/>
  <pageSetup horizontalDpi="600" verticalDpi="600" orientation="landscape" paperSize="9" scale="75" r:id="rId4"/>
  <rowBreaks count="1" manualBreakCount="1">
    <brk id="69" max="2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CONSEIL GENERAL DES YVELINES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dc:creator>
  <cp:keywords/>
  <dc:description/>
  <cp:lastModifiedBy>chrys</cp:lastModifiedBy>
  <cp:lastPrinted>2013-11-05T08:49:14Z</cp:lastPrinted>
  <dcterms:created xsi:type="dcterms:W3CDTF">2012-05-03T14:17:33Z</dcterms:created>
  <dcterms:modified xsi:type="dcterms:W3CDTF">2020-02-25T07:30:24Z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